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675" tabRatio="500"/>
  </bookViews>
  <sheets>
    <sheet name="Foglio1" sheetId="1" r:id="rId1"/>
  </sheets>
  <definedNames>
    <definedName name="_xlnm._FilterDatabase" localSheetId="0" hidden="1">Foglio1!$P$45:$P$46</definedName>
    <definedName name="_xlnm.Print_Area" localSheetId="0">Foglio1!$A$1:$S$44</definedName>
  </definedNames>
  <calcPr calcId="124519"/>
  <fileRecoveryPr autoRecover="0"/>
</workbook>
</file>

<file path=xl/calcChain.xml><?xml version="1.0" encoding="utf-8"?>
<calcChain xmlns="http://schemas.openxmlformats.org/spreadsheetml/2006/main">
  <c r="N35" i="1"/>
  <c r="P18"/>
  <c r="P3"/>
  <c r="P6" l="1"/>
  <c r="P4"/>
  <c r="P5"/>
  <c r="O43" l="1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2"/>
  <c r="P32" s="1"/>
  <c r="O33"/>
  <c r="P33" s="1"/>
  <c r="O34"/>
  <c r="P34" s="1"/>
  <c r="O31"/>
  <c r="P31" s="1"/>
  <c r="O30"/>
  <c r="P30" s="1"/>
  <c r="O29"/>
  <c r="P29" s="1"/>
  <c r="O28"/>
  <c r="P28" s="1"/>
  <c r="O27"/>
  <c r="P27" s="1"/>
  <c r="O26"/>
  <c r="P26" s="1"/>
  <c r="O22"/>
  <c r="P22" s="1"/>
  <c r="O23"/>
  <c r="P23" s="1"/>
  <c r="O24"/>
  <c r="P24" s="1"/>
  <c r="O25"/>
  <c r="P25" s="1"/>
  <c r="O21"/>
  <c r="P21" s="1"/>
  <c r="O20"/>
  <c r="P20" s="1"/>
  <c r="O19"/>
  <c r="P19" s="1"/>
  <c r="O35" l="1"/>
  <c r="P35" s="1"/>
  <c r="O17"/>
  <c r="P17" s="1"/>
  <c r="O16"/>
  <c r="P16" s="1"/>
  <c r="O15"/>
  <c r="P15" s="1"/>
  <c r="O14"/>
  <c r="P14" s="1"/>
  <c r="O13"/>
  <c r="P13" s="1"/>
  <c r="O12"/>
  <c r="P12" s="1"/>
  <c r="O11"/>
  <c r="P11" s="1"/>
  <c r="O8"/>
  <c r="P8" s="1"/>
  <c r="O9"/>
  <c r="P9" s="1"/>
  <c r="O10"/>
  <c r="P10" s="1"/>
  <c r="O7"/>
  <c r="P7" s="1"/>
  <c r="L44"/>
  <c r="P44" l="1"/>
</calcChain>
</file>

<file path=xl/sharedStrings.xml><?xml version="1.0" encoding="utf-8"?>
<sst xmlns="http://schemas.openxmlformats.org/spreadsheetml/2006/main" count="171" uniqueCount="170">
  <si>
    <t>NUCLEO</t>
  </si>
  <si>
    <t>BENEFICIARIO *</t>
  </si>
  <si>
    <t>CODICE FISCALE</t>
  </si>
  <si>
    <t>D. DI NASCITA</t>
  </si>
  <si>
    <t>IBAN</t>
  </si>
  <si>
    <t>IMPORTO €</t>
  </si>
  <si>
    <t>Colonna1</t>
  </si>
  <si>
    <t>CMPVNC61B51L597E CMPGR67H01L597Z</t>
  </si>
  <si>
    <t>11/02/1961 01/06/1967</t>
  </si>
  <si>
    <t>IT91R0760115300000016287641</t>
  </si>
  <si>
    <t xml:space="preserve">PRSMRA49D14L597H PRSCST77A09F8T0N </t>
  </si>
  <si>
    <t>14/04/1949 09/01/1977</t>
  </si>
  <si>
    <t>IT72Z0542476950000000052262</t>
  </si>
  <si>
    <t>*PIERASCENZI MASSIMO</t>
  </si>
  <si>
    <t>PRSMSM75B08L103X</t>
  </si>
  <si>
    <t>IT29H0555076910000000542003</t>
  </si>
  <si>
    <t>*DI GREGORIO SERAFINA</t>
  </si>
  <si>
    <t>DGRSFN37L50L597J</t>
  </si>
  <si>
    <t>IT80P0760105138211175511176</t>
  </si>
  <si>
    <t>NSPCLD66S21L597F GVNCCT33R46L597N</t>
  </si>
  <si>
    <t>21/11/1966 06/10/1933</t>
  </si>
  <si>
    <t>IT98U0306967684510333213367</t>
  </si>
  <si>
    <t>LTTFRZ71P10L597S LTTRSL75A62A462B LTTNHL0529A4612Y LTTTMS15B24I348Q</t>
  </si>
  <si>
    <t>10/09/1971 22/01/1975 29/01/2005 24/02/2015</t>
  </si>
  <si>
    <t>IT29Q0306913507100000003510</t>
  </si>
  <si>
    <t>*DI MARTINO LINO</t>
  </si>
  <si>
    <t>DMRLNI60D26L597Z</t>
  </si>
  <si>
    <t>*CATERINI DANTE</t>
  </si>
  <si>
    <t>CTRDNT56A01L597O</t>
  </si>
  <si>
    <t xml:space="preserve">DMTLSN52B28L597Z  </t>
  </si>
  <si>
    <t>IT31J0306913507100000003358</t>
  </si>
  <si>
    <t xml:space="preserve"> *MUCCI SANTINA                      </t>
  </si>
  <si>
    <t xml:space="preserve"> MCCSTN61S41L597W DMTSTN88A01A462W DMTRNN98R60A462R</t>
  </si>
  <si>
    <t xml:space="preserve"> 01/11/1961 01/01/1988 20/10/1998</t>
  </si>
  <si>
    <t>IT04A3608105138277560477571</t>
  </si>
  <si>
    <t>DRMNTN33M68L597D CPRPRD58A19L597S CPRLGR84E06L103G</t>
  </si>
  <si>
    <t>28/08/1933 19/01/1958 06/05/1984</t>
  </si>
  <si>
    <t>*DI GIAMMATTEO MATTEO</t>
  </si>
  <si>
    <t>DGMMTT42A02L597N</t>
  </si>
  <si>
    <t>IT15W0100515300000000016552</t>
  </si>
  <si>
    <t xml:space="preserve">*DI GIAMMATTEO PASQUALINA                </t>
  </si>
  <si>
    <t xml:space="preserve">DGMPQL39D51L597L </t>
  </si>
  <si>
    <t>IT29R3608105138248076848098</t>
  </si>
  <si>
    <t>*MARTELLA SANTINO</t>
  </si>
  <si>
    <t>MRTSTN53C24L597U</t>
  </si>
  <si>
    <t>IT53P0306913507100000003297</t>
  </si>
  <si>
    <t>MRCNGL38S19LC97W MRCSFN48S44L597U</t>
  </si>
  <si>
    <t>19/11/1938 04/11/1948</t>
  </si>
  <si>
    <t>*ROMANTINI CATERINA</t>
  </si>
  <si>
    <t>RMNCRN31L48L597S</t>
  </si>
  <si>
    <t>DNDDRA62D11L597J FZZCRL62E48H501V DNDGFRN87R61H501J DNDFNC05P24A345U</t>
  </si>
  <si>
    <t>11/04/1962 08/05/1962 21/10/1987 24/09/2005</t>
  </si>
  <si>
    <t>IT43JK0760113500001036104857</t>
  </si>
  <si>
    <t>*DE DOMINICIS ANTONINO                             DI MATTIA AMALIA</t>
  </si>
  <si>
    <t>DDMNNN51M19L597W DMTMLA54C47L597M</t>
  </si>
  <si>
    <t>19/08/1951 07/03/1954</t>
  </si>
  <si>
    <t>IT50D0760115300001025393115</t>
  </si>
  <si>
    <t>PRSGNN22P49L597A PRSLGO59D42L597E</t>
  </si>
  <si>
    <t>09/09/1922 02/04/1959</t>
  </si>
  <si>
    <t>*DE REMIGIS ANGELO</t>
  </si>
  <si>
    <t>DRMNGL52M15L597W</t>
  </si>
  <si>
    <t>IT20S0306976760100000001329</t>
  </si>
  <si>
    <t>FCOMRA61B60B649G LSAFNC86M07A462A LSAMNC88D710A462P</t>
  </si>
  <si>
    <t>20/02/1961 07/08/1986 30/04/1988</t>
  </si>
  <si>
    <t>IT8500760113500000082123357</t>
  </si>
  <si>
    <t>CMPGPP61S47Z103V VLPVNI59P28L597N</t>
  </si>
  <si>
    <t>07/11/1961 28/09/1959</t>
  </si>
  <si>
    <t>IT14T0306913507100000003414</t>
  </si>
  <si>
    <t>*CIOMMI CARMINE</t>
  </si>
  <si>
    <t>CMMCMN67D27L597K</t>
  </si>
  <si>
    <t xml:space="preserve">MNTNTN46R71L597J CRTSDR79S13A462O </t>
  </si>
  <si>
    <t>31/10/1946 13/11/1979</t>
  </si>
  <si>
    <t>IT47N0574869740100000001458</t>
  </si>
  <si>
    <t>GGLBRN52E11L597S DMTPQL59B63L597U GGLGLN82P05A462B</t>
  </si>
  <si>
    <t>11/05/1952 23/02/1959 05/09/1982</t>
  </si>
  <si>
    <t>IT64C0574813501100000006294</t>
  </si>
  <si>
    <t>*ANGELINI ROBERTO</t>
  </si>
  <si>
    <t>NGLRRT61D08L597K</t>
  </si>
  <si>
    <t>IT6950574813501100000003185</t>
  </si>
  <si>
    <t>*MESOLELLA ERNESTO</t>
  </si>
  <si>
    <t>MSLRST64L01A462B</t>
  </si>
  <si>
    <t>IT42D0760113500001037320072</t>
  </si>
  <si>
    <t>LTTNLN30H69L597M MCCGRCL67B16L597I</t>
  </si>
  <si>
    <t>29/06/1930 16/02/1967</t>
  </si>
  <si>
    <t>IT85C0306913507100000003337</t>
  </si>
  <si>
    <t>RGNFNC50P09L597S MCCBTN51H63L597R</t>
  </si>
  <si>
    <t>09/09/1950  23/06/1951</t>
  </si>
  <si>
    <t>IT07D0306913507100000003261</t>
  </si>
  <si>
    <t>RCCCNZ75C65A462Y RCCDNL98D23L103I</t>
  </si>
  <si>
    <t>25/03/1975 23/04/1998</t>
  </si>
  <si>
    <t>PRDSLV84M64A462Q DMRGLN78C17A462O DMRMTN12E69A462U DMRFNC14S27A462F</t>
  </si>
  <si>
    <t>24/08/1984 17/03/1978 29/05/2012 27/11/2014</t>
  </si>
  <si>
    <t>IT60E0574813501100000003406</t>
  </si>
  <si>
    <t>*ANGELOZZI MARIA        PARADISI FRANCESCO PARADISI VINCENZO</t>
  </si>
  <si>
    <t xml:space="preserve">NGLMRA47E70L597D PRDFNC48R04L597I PRDVCN86S24A462E </t>
  </si>
  <si>
    <t xml:space="preserve">30/05/1947 04/10/1948 24/11/1986 </t>
  </si>
  <si>
    <t>IT8800306913507100000002983</t>
  </si>
  <si>
    <t xml:space="preserve">BLZTRS30A68L597G VLPMMM66E01L597Q </t>
  </si>
  <si>
    <t>21/01/1930 01/05/1966</t>
  </si>
  <si>
    <t>*DI GIAMMATTEO ANTONIO</t>
  </si>
  <si>
    <t>DGMNTN68C19L597P</t>
  </si>
  <si>
    <t>IT51D0542415300000000022087</t>
  </si>
  <si>
    <t xml:space="preserve">*BIANCHINI ROBERTO
GUERRIERI LETIZIA </t>
  </si>
  <si>
    <t>BNCRRT59T06L597H
GRRLTZ41R55H400R</t>
  </si>
  <si>
    <t>06/12/1959
15/10/1941</t>
  </si>
  <si>
    <t>IT43Z03069T3507100000003227</t>
  </si>
  <si>
    <t>PCCFLC65R014597V CLTMRA69E52F839L PCCSRN99B60A462C PCCCRD02P27A462Q</t>
  </si>
  <si>
    <t>IT39D0306967684510331287270</t>
  </si>
  <si>
    <t>*FEDERICI ANTONINA</t>
  </si>
  <si>
    <t>FDRNNN27B60A044Z</t>
  </si>
  <si>
    <t>IT40C3608105138272689572694</t>
  </si>
  <si>
    <t>TOTALE</t>
  </si>
  <si>
    <t>IMPORTO MENSILE  €</t>
  </si>
  <si>
    <t>Colonna2</t>
  </si>
  <si>
    <t>*CAMPONI VERONICA                                  CAMPONI GIORGIO</t>
  </si>
  <si>
    <t>*PIERASCENZI MARIO                                        PIERASCENZI CRISTIANO</t>
  </si>
  <si>
    <t>*LATTANZI FABRIZIO                                  LATTANZI ERSILIA                                          LATTANZI NICHOLAS                                 LATTANZI THOMAS</t>
  </si>
  <si>
    <t xml:space="preserve">*DI MATTIA ALVISINO                                    DI MATTIA SANTINO                                     DI MATTIA ARIANNA     </t>
  </si>
  <si>
    <t>*D'ANDREA DARIO                                     FAIAZZA CARLA                                                 D'ANDREA FLORIANA                           D'ANDREA  FRANCO</t>
  </si>
  <si>
    <t>*MANTOVANI ANTONIA                                   CERTELLI SANDRO</t>
  </si>
  <si>
    <t>*GIGLI BRUNO                                                         DI MATTIA PASQUALINA                                GIGLI GIULIANO</t>
  </si>
  <si>
    <t>*CAMPONI GIUSEPPINA                               VOLPINI IVANO</t>
  </si>
  <si>
    <t>*FOCA' MARIA                                            ALOISI FRANCESCO                                         ALOISI MONICA</t>
  </si>
  <si>
    <t>*RAGONICI FRANCO                                MUCCI BETTINA</t>
  </si>
  <si>
    <t xml:space="preserve">*PARADISI SILVIA                                             DI MARCO GIULIANO                                      DI MARCO MARTINA                                       DI MARCO FRANCESCO </t>
  </si>
  <si>
    <t xml:space="preserve">* PICCIONI FELICE                                          COLETTI MARIA                                              PICCIONI SHARON                                       PICCIONI CORRADO </t>
  </si>
  <si>
    <t>GSPSVR28D01L597V DPSDNA46C61L597C GSPMRA67P28A462S</t>
  </si>
  <si>
    <t>01/04/1928 11/03/1946 28/09/1967</t>
  </si>
  <si>
    <t>SNTGNN43H12L597H</t>
  </si>
  <si>
    <t>12/06/1943                15/12/1944                 11/02/1969               14/07/1998              06/12/2000                 22/04/1974</t>
  </si>
  <si>
    <t>IT50V0103013500000000809896</t>
  </si>
  <si>
    <t>ARRETRATI</t>
  </si>
  <si>
    <t xml:space="preserve">COMUNICAZIONE CONCLUSIONE PROCEDIMENTO GDF  DEL 25/08/2020_PAGATO FINO A LUGLIO </t>
  </si>
  <si>
    <t>CSMDNL84D02A462A CSMMRK83B64A462Y</t>
  </si>
  <si>
    <t>02/04/1984                       24/02/1983</t>
  </si>
  <si>
    <t>N. DI SERIE 5333 1710 4762 3034     IT14Y0760105138287486587488</t>
  </si>
  <si>
    <t>IT57W3608105138258051658072</t>
  </si>
  <si>
    <t>P.P. INTESTATA A PIERASCENZI LETIZIA N. DI SERIE 5333 1710 4275 1863 IT39C0760105138243428343494</t>
  </si>
  <si>
    <t>N. DI SERIE 5333 1710 4309 8827     IT26S0760105138201656601664</t>
  </si>
  <si>
    <t>N. DI SERIE 5333171047508854   IT47007601051382254818054823</t>
  </si>
  <si>
    <t>IT21I0326813500052835953780</t>
  </si>
  <si>
    <t xml:space="preserve">INSERITA VALIDITA DAL 10/06/2020 E PAGATI ARRETRATI DAL MESE DI GENNAIO 900 </t>
  </si>
  <si>
    <t xml:space="preserve">DAL 1 GENNAIO +200 EURO </t>
  </si>
  <si>
    <t>LIQUIDAZIONE</t>
  </si>
  <si>
    <t>MANDATI</t>
  </si>
  <si>
    <t>QUIETANZA</t>
  </si>
  <si>
    <t>IMPORTO TOT DA LIQUIDARE</t>
  </si>
  <si>
    <t>ISTANZA PROT.</t>
  </si>
  <si>
    <t>IT44L0542476930000001000254</t>
  </si>
  <si>
    <t xml:space="preserve">GIORGI COSTANZA                           DI MATTIA MARY                                             </t>
  </si>
  <si>
    <t xml:space="preserve"> *VOLPINI MIMMO            VOLPINI MAURO            </t>
  </si>
  <si>
    <t xml:space="preserve"> IT16M0615013500CC0310089273</t>
  </si>
  <si>
    <t>NUOVO IBAN IT43U0200815304000401293168</t>
  </si>
  <si>
    <r>
      <t xml:space="preserve">*NESPECA CLAUDIO                                 </t>
    </r>
    <r>
      <rPr>
        <strike/>
        <sz val="11"/>
        <rFont val="Calibri"/>
        <family val="2"/>
      </rPr>
      <t>GIOVANNINI CONCETTA</t>
    </r>
  </si>
  <si>
    <r>
      <rPr>
        <strike/>
        <sz val="11"/>
        <rFont val="Calibri"/>
        <family val="2"/>
      </rPr>
      <t xml:space="preserve">MARCHETTI ANGELO   </t>
    </r>
    <r>
      <rPr>
        <sz val="11"/>
        <rFont val="Calibri"/>
        <family val="2"/>
        <charset val="1"/>
      </rPr>
      <t xml:space="preserve">                                *MARCHETTI SERAFINA</t>
    </r>
  </si>
  <si>
    <r>
      <t xml:space="preserve">*LATTANZI NATALINA                           </t>
    </r>
    <r>
      <rPr>
        <strike/>
        <sz val="11"/>
        <rFont val="Calibri"/>
        <family val="2"/>
      </rPr>
      <t>MUCCI GABRIELE(USCITO)</t>
    </r>
  </si>
  <si>
    <r>
      <t xml:space="preserve">*DI PASQUANTONIO ADINA           </t>
    </r>
    <r>
      <rPr>
        <strike/>
        <sz val="9"/>
        <color rgb="FF000000"/>
        <rFont val="Calibri"/>
        <family val="2"/>
      </rPr>
      <t>GASPERI SAVERIO (DECEDUTO</t>
    </r>
    <r>
      <rPr>
        <sz val="9"/>
        <color rgb="FF000000"/>
        <rFont val="Calibri"/>
        <family val="2"/>
      </rPr>
      <t xml:space="preserve">)   </t>
    </r>
    <r>
      <rPr>
        <sz val="11"/>
        <color rgb="FF000000"/>
        <rFont val="Calibri"/>
        <family val="2"/>
        <charset val="1"/>
      </rPr>
      <t xml:space="preserve">                  GASPERI  MAURO</t>
    </r>
  </si>
  <si>
    <r>
      <t>*</t>
    </r>
    <r>
      <rPr>
        <strike/>
        <sz val="11"/>
        <rFont val="Calibri"/>
        <family val="2"/>
      </rPr>
      <t xml:space="preserve">DE REMIGIS ANTONIA     </t>
    </r>
    <r>
      <rPr>
        <sz val="11"/>
        <rFont val="Calibri"/>
        <family val="2"/>
        <charset val="1"/>
      </rPr>
      <t xml:space="preserve">                       CIPRIANI PIETRO DOMENICO                          CIPRIANI LUIGI</t>
    </r>
  </si>
  <si>
    <r>
      <t>*</t>
    </r>
    <r>
      <rPr>
        <strike/>
        <sz val="11"/>
        <rFont val="Calibri"/>
        <family val="2"/>
      </rPr>
      <t xml:space="preserve">PIERASCENZI GIOVANNA </t>
    </r>
    <r>
      <rPr>
        <sz val="11"/>
        <rFont val="Calibri"/>
        <family val="2"/>
        <charset val="1"/>
      </rPr>
      <t xml:space="preserve">          PIERASCENZI OLGA</t>
    </r>
  </si>
  <si>
    <t>500 + 200</t>
  </si>
  <si>
    <t xml:space="preserve">fino ad </t>
  </si>
  <si>
    <r>
      <t xml:space="preserve">*RICCIONI CINZIA                                      </t>
    </r>
    <r>
      <rPr>
        <strike/>
        <sz val="11"/>
        <rFont val="Calibri"/>
        <family val="2"/>
      </rPr>
      <t>RICCIONI DANILO</t>
    </r>
  </si>
  <si>
    <t>*CERTELLI LUCIA              SANTINI GIOVANNI                                                                                SANTINI CANDIDORO                                            SANTINI GIOVANNI                                               SANTINI CINZIA                                                     MANCINI ROSANNA</t>
  </si>
  <si>
    <t>IT57Y0760113500001026205987</t>
  </si>
  <si>
    <t>*CAPONI LUIGI                      SORCI GIUSEPPINA</t>
  </si>
  <si>
    <t>IT92M3608105138237223037230</t>
  </si>
  <si>
    <t>2023 MENSILITA' AGOSTO</t>
  </si>
  <si>
    <t>Agosto_2023</t>
  </si>
  <si>
    <t>Settembre_2023</t>
  </si>
  <si>
    <t>IT57G0306915303100000003181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</si>
</sst>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[$-410]dd/mm/yyyy"/>
  </numFmts>
  <fonts count="4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trike/>
      <sz val="11"/>
      <name val="Calibri"/>
      <family val="2"/>
    </font>
    <font>
      <strike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CCFFFF"/>
      </patternFill>
    </fill>
    <fill>
      <patternFill patternType="solid">
        <fgColor rgb="FF33CC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7" fillId="0" borderId="0" applyBorder="0" applyProtection="0"/>
    <xf numFmtId="0" fontId="7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5" applyNumberFormat="0" applyAlignment="0" applyProtection="0"/>
    <xf numFmtId="0" fontId="27" fillId="11" borderId="16" applyNumberFormat="0" applyAlignment="0" applyProtection="0"/>
    <xf numFmtId="0" fontId="28" fillId="11" borderId="15" applyNumberFormat="0" applyAlignment="0" applyProtection="0"/>
    <xf numFmtId="0" fontId="29" fillId="0" borderId="17" applyNumberFormat="0" applyFill="0" applyAlignment="0" applyProtection="0"/>
    <xf numFmtId="0" fontId="30" fillId="12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13" borderId="19" applyNumberFormat="0" applyFont="0" applyAlignment="0" applyProtection="0"/>
    <xf numFmtId="0" fontId="1" fillId="13" borderId="19" applyNumberFormat="0" applyFont="0" applyAlignment="0" applyProtection="0"/>
    <xf numFmtId="0" fontId="1" fillId="13" borderId="19" applyNumberFormat="0" applyFont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1" applyFont="1" applyBorder="1" applyAlignment="1" applyProtection="1"/>
    <xf numFmtId="0" fontId="3" fillId="0" borderId="0" xfId="0" applyFont="1" applyAlignment="1">
      <alignment horizontal="right"/>
    </xf>
    <xf numFmtId="165" fontId="2" fillId="0" borderId="0" xfId="1" applyNumberFormat="1" applyFont="1" applyBorder="1" applyAlignment="1" applyProtection="1"/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164" fontId="0" fillId="2" borderId="0" xfId="1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Fill="1"/>
    <xf numFmtId="164" fontId="5" fillId="2" borderId="1" xfId="1" applyFont="1" applyFill="1" applyBorder="1" applyAlignment="1" applyProtection="1">
      <alignment horizontal="left" vertical="center" wrapText="1"/>
    </xf>
    <xf numFmtId="166" fontId="6" fillId="0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5" xfId="0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 applyProtection="1">
      <alignment horizontal="center" vertical="center"/>
    </xf>
    <xf numFmtId="164" fontId="5" fillId="2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5" fillId="0" borderId="5" xfId="0" applyFont="1" applyFill="1" applyBorder="1"/>
    <xf numFmtId="0" fontId="5" fillId="0" borderId="0" xfId="0" applyFont="1" applyFill="1"/>
    <xf numFmtId="0" fontId="10" fillId="2" borderId="3" xfId="0" applyFont="1" applyFill="1" applyBorder="1" applyAlignment="1">
      <alignment vertical="center" wrapText="1"/>
    </xf>
    <xf numFmtId="0" fontId="0" fillId="0" borderId="1" xfId="0" applyFill="1" applyBorder="1"/>
    <xf numFmtId="0" fontId="11" fillId="0" borderId="1" xfId="0" applyFont="1" applyFill="1" applyBorder="1"/>
    <xf numFmtId="0" fontId="5" fillId="2" borderId="6" xfId="0" applyFont="1" applyFill="1" applyBorder="1" applyAlignment="1">
      <alignment vertical="center"/>
    </xf>
    <xf numFmtId="0" fontId="11" fillId="0" borderId="0" xfId="0" applyFont="1" applyFill="1"/>
    <xf numFmtId="165" fontId="14" fillId="0" borderId="0" xfId="0" applyNumberFormat="1" applyFont="1"/>
    <xf numFmtId="165" fontId="14" fillId="2" borderId="0" xfId="0" applyNumberFormat="1" applyFont="1" applyFill="1"/>
    <xf numFmtId="165" fontId="14" fillId="2" borderId="0" xfId="0" applyNumberFormat="1" applyFont="1" applyFill="1" applyBorder="1"/>
    <xf numFmtId="0" fontId="12" fillId="0" borderId="2" xfId="0" applyFont="1" applyFill="1" applyBorder="1"/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44" fontId="9" fillId="2" borderId="1" xfId="3" applyFont="1" applyFill="1" applyBorder="1" applyAlignment="1">
      <alignment horizontal="center" vertical="center" wrapText="1"/>
    </xf>
    <xf numFmtId="164" fontId="5" fillId="3" borderId="4" xfId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4" fontId="9" fillId="2" borderId="3" xfId="3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164" fontId="4" fillId="3" borderId="4" xfId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165" fontId="15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1" applyFont="1" applyFill="1" applyBorder="1" applyAlignment="1" applyProtection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4" fillId="3" borderId="4" xfId="1" applyNumberFormat="1" applyFont="1" applyFill="1" applyBorder="1" applyAlignment="1" applyProtection="1">
      <alignment horizontal="right" vertical="center" wrapText="1"/>
    </xf>
    <xf numFmtId="0" fontId="11" fillId="38" borderId="1" xfId="0" applyFont="1" applyFill="1" applyBorder="1"/>
    <xf numFmtId="164" fontId="15" fillId="0" borderId="1" xfId="1" applyFont="1" applyFill="1" applyBorder="1" applyAlignment="1" applyProtection="1">
      <alignment horizontal="center" vertical="center"/>
    </xf>
    <xf numFmtId="0" fontId="4" fillId="38" borderId="1" xfId="0" applyFont="1" applyFill="1" applyBorder="1" applyAlignment="1">
      <alignment horizontal="center" vertical="center"/>
    </xf>
    <xf numFmtId="0" fontId="5" fillId="39" borderId="1" xfId="0" applyFont="1" applyFill="1" applyBorder="1" applyAlignment="1">
      <alignment horizontal="left" vertical="center" wrapText="1"/>
    </xf>
    <xf numFmtId="0" fontId="5" fillId="39" borderId="1" xfId="0" applyFont="1" applyFill="1" applyBorder="1" applyAlignment="1">
      <alignment horizontal="center" vertical="center" wrapText="1"/>
    </xf>
    <xf numFmtId="164" fontId="5" fillId="39" borderId="1" xfId="1" applyFont="1" applyFill="1" applyBorder="1" applyAlignment="1" applyProtection="1">
      <alignment horizontal="center" vertical="center"/>
    </xf>
    <xf numFmtId="0" fontId="5" fillId="39" borderId="1" xfId="0" applyFont="1" applyFill="1" applyBorder="1" applyAlignment="1">
      <alignment horizontal="center" vertical="center"/>
    </xf>
    <xf numFmtId="0" fontId="5" fillId="39" borderId="0" xfId="0" applyFont="1" applyFill="1" applyBorder="1"/>
    <xf numFmtId="0" fontId="5" fillId="39" borderId="1" xfId="0" applyFont="1" applyFill="1" applyBorder="1"/>
    <xf numFmtId="165" fontId="4" fillId="39" borderId="1" xfId="1" applyNumberFormat="1" applyFont="1" applyFill="1" applyBorder="1" applyAlignment="1" applyProtection="1">
      <alignment horizontal="right" vertical="center"/>
    </xf>
    <xf numFmtId="165" fontId="4" fillId="39" borderId="3" xfId="1" applyNumberFormat="1" applyFont="1" applyFill="1" applyBorder="1" applyAlignment="1" applyProtection="1">
      <alignment horizontal="right" vertical="center"/>
    </xf>
    <xf numFmtId="0" fontId="12" fillId="38" borderId="2" xfId="0" applyFont="1" applyFill="1" applyBorder="1"/>
    <xf numFmtId="0" fontId="0" fillId="39" borderId="0" xfId="0" applyFill="1" applyBorder="1"/>
    <xf numFmtId="0" fontId="0" fillId="39" borderId="5" xfId="0" applyFill="1" applyBorder="1"/>
    <xf numFmtId="0" fontId="0" fillId="39" borderId="0" xfId="0" applyFill="1"/>
    <xf numFmtId="165" fontId="37" fillId="3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0" fontId="12" fillId="38" borderId="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3" applyFont="1" applyFill="1" applyBorder="1" applyAlignment="1">
      <alignment horizontal="center" vertical="center" wrapText="1"/>
    </xf>
    <xf numFmtId="44" fontId="9" fillId="0" borderId="3" xfId="3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164" fontId="36" fillId="0" borderId="1" xfId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/>
    <xf numFmtId="0" fontId="38" fillId="0" borderId="1" xfId="0" applyFont="1" applyFill="1" applyBorder="1"/>
    <xf numFmtId="17" fontId="0" fillId="0" borderId="0" xfId="0" applyNumberFormat="1" applyFill="1"/>
    <xf numFmtId="17" fontId="0" fillId="2" borderId="0" xfId="0" applyNumberFormat="1" applyFill="1"/>
    <xf numFmtId="0" fontId="14" fillId="2" borderId="0" xfId="0" applyFont="1" applyFill="1"/>
    <xf numFmtId="0" fontId="43" fillId="2" borderId="0" xfId="0" applyFont="1" applyFill="1"/>
    <xf numFmtId="164" fontId="5" fillId="0" borderId="1" xfId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44" fontId="18" fillId="0" borderId="8" xfId="3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center" vertical="center" wrapText="1"/>
    </xf>
    <xf numFmtId="166" fontId="5" fillId="38" borderId="1" xfId="0" applyNumberFormat="1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/>
    </xf>
    <xf numFmtId="164" fontId="5" fillId="38" borderId="1" xfId="1" applyFont="1" applyFill="1" applyBorder="1" applyAlignment="1" applyProtection="1">
      <alignment horizontal="center" vertical="center"/>
    </xf>
    <xf numFmtId="0" fontId="5" fillId="38" borderId="0" xfId="0" applyFont="1" applyFill="1" applyBorder="1"/>
    <xf numFmtId="0" fontId="5" fillId="38" borderId="1" xfId="0" applyFont="1" applyFill="1" applyBorder="1"/>
    <xf numFmtId="165" fontId="4" fillId="38" borderId="1" xfId="1" applyNumberFormat="1" applyFont="1" applyFill="1" applyBorder="1" applyAlignment="1" applyProtection="1">
      <alignment horizontal="right" vertical="center"/>
    </xf>
    <xf numFmtId="165" fontId="4" fillId="38" borderId="3" xfId="1" applyNumberFormat="1" applyFont="1" applyFill="1" applyBorder="1" applyAlignment="1" applyProtection="1">
      <alignment horizontal="right" vertical="center"/>
    </xf>
    <xf numFmtId="164" fontId="15" fillId="38" borderId="1" xfId="1" applyFont="1" applyFill="1" applyBorder="1" applyAlignment="1" applyProtection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12" fillId="38" borderId="1" xfId="0" applyFont="1" applyFill="1" applyBorder="1" applyAlignment="1">
      <alignment vertical="center" wrapText="1"/>
    </xf>
    <xf numFmtId="0" fontId="0" fillId="38" borderId="1" xfId="0" applyFill="1" applyBorder="1" applyAlignment="1"/>
    <xf numFmtId="165" fontId="44" fillId="0" borderId="1" xfId="1" applyNumberFormat="1" applyFont="1" applyFill="1" applyBorder="1" applyAlignment="1" applyProtection="1">
      <alignment horizontal="right" vertical="center"/>
    </xf>
    <xf numFmtId="49" fontId="16" fillId="6" borderId="10" xfId="0" applyNumberFormat="1" applyFont="1" applyFill="1" applyBorder="1" applyAlignment="1">
      <alignment horizontal="center" wrapText="1"/>
    </xf>
    <xf numFmtId="49" fontId="16" fillId="6" borderId="11" xfId="0" applyNumberFormat="1" applyFont="1" applyFill="1" applyBorder="1" applyAlignment="1">
      <alignment horizont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</cellXfs>
  <cellStyles count="47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xcel Built-in Normal" xfId="2"/>
    <cellStyle name="Input" xfId="12" builtinId="20" customBuiltin="1"/>
    <cellStyle name="Migliaia" xfId="1" builtinId="3"/>
    <cellStyle name="Neutrale" xfId="11" builtinId="28" customBuiltin="1"/>
    <cellStyle name="Normale" xfId="0" builtinId="0"/>
    <cellStyle name="Nota 2" xfId="44"/>
    <cellStyle name="Nota 3" xfId="46"/>
    <cellStyle name="Nota 4" xfId="45"/>
    <cellStyle name="Output" xfId="13" builtinId="21" customBuiltin="1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  <cellStyle name="Valuta" xfId="3" builtinId="4"/>
  </cellStyles>
  <dxfs count="10"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bgColor rgb="FFCCFF66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3300"/>
      <color rgb="FF00FF00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H44" totalsRowShown="0" headerRowDxfId="9" dataDxfId="8">
  <autoFilter ref="A2:H44">
    <filterColumn colId="1"/>
  </autoFilter>
  <sortState ref="A94:H94">
    <sortCondition descending="1" ref="B2:B94"/>
  </sortState>
  <tableColumns count="8">
    <tableColumn id="1" name="NUCLEO" dataDxfId="7"/>
    <tableColumn id="2" name="BENEFICIARIO *" dataDxfId="6"/>
    <tableColumn id="3" name="CODICE FISCALE" dataDxfId="5"/>
    <tableColumn id="4" name="D. DI NASCITA" dataDxfId="4"/>
    <tableColumn id="5" name="IBAN" dataDxfId="3"/>
    <tableColumn id="6" name="IMPORTO MENSILE  €" dataDxfId="2"/>
    <tableColumn id="7" name="Colonna1" dataDxfId="1"/>
    <tableColumn id="8" name="Colon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tabSelected="1" topLeftCell="A37" zoomScale="85" zoomScaleNormal="85" zoomScalePageLayoutView="40" workbookViewId="0">
      <selection activeCell="P44" sqref="P44"/>
    </sheetView>
  </sheetViews>
  <sheetFormatPr defaultRowHeight="18.75"/>
  <cols>
    <col min="1" max="1" width="8" style="1" customWidth="1"/>
    <col min="2" max="2" width="28" style="2" customWidth="1"/>
    <col min="3" max="3" width="23.28515625" style="3" hidden="1" customWidth="1"/>
    <col min="4" max="4" width="18.140625" style="2" hidden="1" customWidth="1"/>
    <col min="5" max="5" width="37.5703125" style="4" bestFit="1" customWidth="1"/>
    <col min="6" max="6" width="18.7109375" style="5" hidden="1" customWidth="1"/>
    <col min="7" max="7" width="13" style="6" hidden="1" customWidth="1"/>
    <col min="8" max="8" width="7.140625" style="6" hidden="1" customWidth="1"/>
    <col min="9" max="9" width="16.140625" hidden="1" customWidth="1"/>
    <col min="10" max="10" width="8.42578125" hidden="1" customWidth="1"/>
    <col min="11" max="11" width="11.7109375" customWidth="1"/>
    <col min="12" max="12" width="15" style="7" customWidth="1"/>
    <col min="13" max="13" width="13.5703125" style="7" bestFit="1" customWidth="1"/>
    <col min="14" max="14" width="14" style="7" bestFit="1" customWidth="1"/>
    <col min="15" max="15" width="15.7109375" style="7" bestFit="1" customWidth="1"/>
    <col min="16" max="16" width="19.7109375" style="56" customWidth="1"/>
    <col min="17" max="17" width="15.5703125" style="55" bestFit="1" customWidth="1"/>
    <col min="18" max="18" width="11.140625" style="55" bestFit="1" customWidth="1"/>
    <col min="19" max="19" width="13" style="22" bestFit="1" customWidth="1"/>
    <col min="20" max="39" width="8.85546875"/>
    <col min="40" max="40" width="9.85546875" bestFit="1" customWidth="1"/>
    <col min="41" max="978" width="8.85546875"/>
    <col min="979" max="1013" width="11.5703125" customWidth="1"/>
    <col min="1014" max="1014" width="8.85546875"/>
  </cols>
  <sheetData>
    <row r="1" spans="1:28" ht="24.95" customHeight="1" thickBot="1">
      <c r="A1" s="155" t="s">
        <v>166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8" ht="54.95" customHeight="1">
      <c r="A2" s="76" t="s">
        <v>0</v>
      </c>
      <c r="B2" s="77" t="s">
        <v>1</v>
      </c>
      <c r="C2" s="77" t="s">
        <v>2</v>
      </c>
      <c r="D2" s="77" t="s">
        <v>3</v>
      </c>
      <c r="E2" s="76" t="s">
        <v>4</v>
      </c>
      <c r="F2" s="78" t="s">
        <v>112</v>
      </c>
      <c r="G2" s="76" t="s">
        <v>6</v>
      </c>
      <c r="H2" s="76" t="s">
        <v>113</v>
      </c>
      <c r="I2" s="79" t="s">
        <v>131</v>
      </c>
      <c r="J2" s="75"/>
      <c r="K2" s="80" t="s">
        <v>147</v>
      </c>
      <c r="L2" s="80" t="s">
        <v>5</v>
      </c>
      <c r="M2" s="79" t="s">
        <v>131</v>
      </c>
      <c r="N2" s="117" t="s">
        <v>167</v>
      </c>
      <c r="O2" s="117" t="s">
        <v>168</v>
      </c>
      <c r="P2" s="81" t="s">
        <v>146</v>
      </c>
      <c r="Q2" s="79" t="s">
        <v>143</v>
      </c>
      <c r="R2" s="79" t="s">
        <v>144</v>
      </c>
      <c r="S2" s="79" t="s">
        <v>145</v>
      </c>
    </row>
    <row r="3" spans="1:28" s="8" customFormat="1" ht="54.95" customHeight="1">
      <c r="A3" s="35">
        <v>3</v>
      </c>
      <c r="B3" s="25" t="s">
        <v>114</v>
      </c>
      <c r="C3" s="9" t="s">
        <v>7</v>
      </c>
      <c r="D3" s="36" t="s">
        <v>8</v>
      </c>
      <c r="E3" s="9" t="s">
        <v>9</v>
      </c>
      <c r="F3" s="38">
        <v>500</v>
      </c>
      <c r="G3" s="37">
        <v>500</v>
      </c>
      <c r="H3" s="37"/>
      <c r="I3" s="38"/>
      <c r="J3" s="30"/>
      <c r="K3" s="83">
        <v>4707</v>
      </c>
      <c r="L3" s="46">
        <v>500</v>
      </c>
      <c r="M3" s="46"/>
      <c r="N3" s="46">
        <v>500</v>
      </c>
      <c r="O3" s="46">
        <v>500</v>
      </c>
      <c r="P3" s="93">
        <f>N3+O3+M3</f>
        <v>1000</v>
      </c>
      <c r="Q3" s="59"/>
      <c r="R3" s="53"/>
      <c r="S3" s="53"/>
      <c r="T3" s="31"/>
      <c r="U3" s="31"/>
      <c r="V3" s="31"/>
      <c r="W3" s="31"/>
      <c r="X3" s="31"/>
      <c r="Y3" s="31"/>
      <c r="Z3" s="31"/>
      <c r="AA3" s="31"/>
      <c r="AB3" s="32"/>
    </row>
    <row r="4" spans="1:28" s="110" customFormat="1" ht="54.95" customHeight="1">
      <c r="A4" s="35">
        <v>4</v>
      </c>
      <c r="B4" s="25" t="s">
        <v>115</v>
      </c>
      <c r="C4" s="9" t="s">
        <v>10</v>
      </c>
      <c r="D4" s="9" t="s">
        <v>11</v>
      </c>
      <c r="E4" s="9" t="s">
        <v>12</v>
      </c>
      <c r="F4" s="38">
        <v>900</v>
      </c>
      <c r="G4" s="37">
        <v>900</v>
      </c>
      <c r="H4" s="37"/>
      <c r="I4" s="38"/>
      <c r="J4" s="30"/>
      <c r="K4" s="83">
        <v>4708</v>
      </c>
      <c r="L4" s="46">
        <v>900</v>
      </c>
      <c r="M4" s="46"/>
      <c r="N4" s="46">
        <v>900</v>
      </c>
      <c r="O4" s="46">
        <v>900</v>
      </c>
      <c r="P4" s="93">
        <f t="shared" ref="P4:P38" si="0">N4+O4+M4</f>
        <v>1800</v>
      </c>
      <c r="Q4" s="59"/>
      <c r="R4" s="108"/>
      <c r="S4" s="108"/>
      <c r="T4" s="30"/>
      <c r="U4" s="30"/>
      <c r="V4" s="30"/>
      <c r="W4" s="30"/>
      <c r="X4" s="30"/>
      <c r="Y4" s="30"/>
      <c r="Z4" s="30"/>
      <c r="AA4" s="30"/>
      <c r="AB4" s="109"/>
    </row>
    <row r="5" spans="1:28" s="8" customFormat="1" ht="54.95" customHeight="1">
      <c r="A5" s="35">
        <v>5</v>
      </c>
      <c r="B5" s="25" t="s">
        <v>13</v>
      </c>
      <c r="C5" s="9" t="s">
        <v>14</v>
      </c>
      <c r="D5" s="36">
        <v>27433</v>
      </c>
      <c r="E5" s="37" t="s">
        <v>15</v>
      </c>
      <c r="F5" s="38">
        <v>400</v>
      </c>
      <c r="G5" s="37">
        <v>400</v>
      </c>
      <c r="H5" s="37"/>
      <c r="I5" s="38"/>
      <c r="J5" s="30"/>
      <c r="K5" s="83">
        <v>4709</v>
      </c>
      <c r="L5" s="46">
        <v>400</v>
      </c>
      <c r="M5" s="46"/>
      <c r="N5" s="46">
        <v>400</v>
      </c>
      <c r="O5" s="46">
        <v>400</v>
      </c>
      <c r="P5" s="93">
        <f t="shared" si="0"/>
        <v>800</v>
      </c>
      <c r="Q5" s="59"/>
      <c r="R5" s="53"/>
      <c r="S5" s="53"/>
      <c r="T5" s="31"/>
      <c r="U5" s="31"/>
      <c r="V5" s="31"/>
      <c r="W5" s="31"/>
      <c r="X5" s="31"/>
      <c r="Y5" s="31"/>
      <c r="Z5" s="31"/>
      <c r="AA5" s="31"/>
      <c r="AB5" s="32"/>
    </row>
    <row r="6" spans="1:28" s="8" customFormat="1" ht="54.95" customHeight="1">
      <c r="A6" s="35">
        <v>7</v>
      </c>
      <c r="B6" s="25" t="s">
        <v>16</v>
      </c>
      <c r="C6" s="9" t="s">
        <v>17</v>
      </c>
      <c r="D6" s="36">
        <v>13706</v>
      </c>
      <c r="E6" s="40" t="s">
        <v>18</v>
      </c>
      <c r="F6" s="38">
        <v>800</v>
      </c>
      <c r="G6" s="37">
        <v>800</v>
      </c>
      <c r="H6" s="37"/>
      <c r="I6" s="38"/>
      <c r="J6" s="30"/>
      <c r="K6" s="83">
        <v>4761</v>
      </c>
      <c r="L6" s="46">
        <v>800</v>
      </c>
      <c r="M6" s="46"/>
      <c r="N6" s="46">
        <v>800</v>
      </c>
      <c r="O6" s="46">
        <v>800</v>
      </c>
      <c r="P6" s="93">
        <f t="shared" si="0"/>
        <v>1600</v>
      </c>
      <c r="Q6" s="59"/>
      <c r="R6" s="53"/>
      <c r="S6" s="53"/>
      <c r="T6" s="31"/>
      <c r="U6" s="31"/>
      <c r="V6" s="31"/>
      <c r="W6" s="31"/>
      <c r="X6" s="31"/>
      <c r="Y6" s="31"/>
      <c r="Z6" s="31"/>
      <c r="AA6" s="31"/>
      <c r="AB6" s="32"/>
    </row>
    <row r="7" spans="1:28" s="8" customFormat="1" ht="63" customHeight="1">
      <c r="A7" s="35">
        <v>10</v>
      </c>
      <c r="B7" s="25" t="s">
        <v>153</v>
      </c>
      <c r="C7" s="9" t="s">
        <v>19</v>
      </c>
      <c r="D7" s="9" t="s">
        <v>20</v>
      </c>
      <c r="E7" s="9" t="s">
        <v>21</v>
      </c>
      <c r="F7" s="39">
        <v>900</v>
      </c>
      <c r="G7" s="37">
        <v>900</v>
      </c>
      <c r="H7" s="37"/>
      <c r="I7" s="38"/>
      <c r="J7" s="51" t="s">
        <v>141</v>
      </c>
      <c r="K7" s="85">
        <v>4933</v>
      </c>
      <c r="L7" s="46">
        <v>400</v>
      </c>
      <c r="M7" s="89"/>
      <c r="N7" s="46">
        <v>400</v>
      </c>
      <c r="O7" s="46">
        <f>N7</f>
        <v>400</v>
      </c>
      <c r="P7" s="93">
        <f t="shared" si="0"/>
        <v>800</v>
      </c>
      <c r="Q7" s="60"/>
      <c r="R7" s="53"/>
      <c r="S7" s="53"/>
      <c r="T7" s="31"/>
      <c r="U7" s="31"/>
      <c r="V7" s="31"/>
      <c r="W7" s="31"/>
      <c r="X7" s="31"/>
      <c r="Y7" s="31"/>
      <c r="Z7" s="31"/>
      <c r="AA7" s="31"/>
      <c r="AB7" s="32"/>
    </row>
    <row r="8" spans="1:28" s="8" customFormat="1" ht="73.5" customHeight="1">
      <c r="A8" s="35">
        <v>11</v>
      </c>
      <c r="B8" s="25" t="s">
        <v>116</v>
      </c>
      <c r="C8" s="9" t="s">
        <v>22</v>
      </c>
      <c r="D8" s="9" t="s">
        <v>23</v>
      </c>
      <c r="E8" s="9" t="s">
        <v>24</v>
      </c>
      <c r="F8" s="39">
        <v>800</v>
      </c>
      <c r="G8" s="37">
        <v>800</v>
      </c>
      <c r="H8" s="37"/>
      <c r="I8" s="38"/>
      <c r="J8" s="30"/>
      <c r="K8" s="83">
        <v>4938</v>
      </c>
      <c r="L8" s="46">
        <v>800</v>
      </c>
      <c r="M8" s="89"/>
      <c r="N8" s="46">
        <v>800</v>
      </c>
      <c r="O8" s="46">
        <f t="shared" ref="O8:O10" si="1">N8</f>
        <v>800</v>
      </c>
      <c r="P8" s="93">
        <f t="shared" si="0"/>
        <v>1600</v>
      </c>
      <c r="Q8" s="59"/>
      <c r="R8" s="53"/>
      <c r="S8" s="53"/>
      <c r="T8" s="31"/>
      <c r="U8" s="31"/>
      <c r="V8" s="31"/>
      <c r="W8" s="31"/>
      <c r="X8" s="31"/>
      <c r="Y8" s="31"/>
      <c r="Z8" s="31"/>
      <c r="AA8" s="31"/>
      <c r="AB8" s="32"/>
    </row>
    <row r="9" spans="1:28" s="8" customFormat="1" ht="54.95" customHeight="1">
      <c r="A9" s="35">
        <v>12</v>
      </c>
      <c r="B9" s="25" t="s">
        <v>25</v>
      </c>
      <c r="C9" s="9" t="s">
        <v>26</v>
      </c>
      <c r="D9" s="36">
        <v>22032</v>
      </c>
      <c r="E9" s="37" t="s">
        <v>169</v>
      </c>
      <c r="F9" s="38">
        <v>400</v>
      </c>
      <c r="G9" s="37">
        <v>400</v>
      </c>
      <c r="H9" s="37"/>
      <c r="I9" s="38"/>
      <c r="J9" s="30"/>
      <c r="K9" s="83">
        <v>4981</v>
      </c>
      <c r="L9" s="46">
        <v>400</v>
      </c>
      <c r="M9" s="89"/>
      <c r="N9" s="46">
        <v>400</v>
      </c>
      <c r="O9" s="46">
        <f t="shared" si="1"/>
        <v>400</v>
      </c>
      <c r="P9" s="93">
        <f t="shared" si="0"/>
        <v>800</v>
      </c>
      <c r="Q9" s="59"/>
      <c r="R9" s="53"/>
      <c r="S9" s="53"/>
      <c r="T9" s="31"/>
      <c r="U9" s="31"/>
      <c r="V9" s="31"/>
      <c r="W9" s="31"/>
      <c r="X9" s="31"/>
      <c r="Y9" s="31"/>
      <c r="Z9" s="31"/>
      <c r="AA9" s="31"/>
      <c r="AB9" s="32"/>
    </row>
    <row r="10" spans="1:28" s="8" customFormat="1" ht="54.95" customHeight="1">
      <c r="A10" s="35">
        <v>13</v>
      </c>
      <c r="B10" s="25" t="s">
        <v>27</v>
      </c>
      <c r="C10" s="9" t="s">
        <v>28</v>
      </c>
      <c r="D10" s="36">
        <v>20455</v>
      </c>
      <c r="E10" s="41" t="s">
        <v>135</v>
      </c>
      <c r="F10" s="38">
        <v>600</v>
      </c>
      <c r="G10" s="37">
        <v>600</v>
      </c>
      <c r="H10" s="37"/>
      <c r="I10" s="38"/>
      <c r="J10" s="54" t="s">
        <v>142</v>
      </c>
      <c r="K10" s="84">
        <v>4982</v>
      </c>
      <c r="L10" s="46">
        <v>600</v>
      </c>
      <c r="M10" s="89"/>
      <c r="N10" s="46">
        <v>600</v>
      </c>
      <c r="O10" s="46">
        <f t="shared" si="1"/>
        <v>600</v>
      </c>
      <c r="P10" s="93">
        <f t="shared" si="0"/>
        <v>1200</v>
      </c>
      <c r="Q10" s="61"/>
      <c r="R10" s="53"/>
      <c r="S10" s="53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s="8" customFormat="1" ht="69.75" customHeight="1">
      <c r="A11" s="35">
        <v>17</v>
      </c>
      <c r="B11" s="25" t="s">
        <v>117</v>
      </c>
      <c r="C11" s="9" t="s">
        <v>29</v>
      </c>
      <c r="D11" s="36">
        <v>19052</v>
      </c>
      <c r="E11" s="9" t="s">
        <v>30</v>
      </c>
      <c r="F11" s="39">
        <v>900</v>
      </c>
      <c r="G11" s="37">
        <v>900</v>
      </c>
      <c r="H11" s="37"/>
      <c r="I11" s="38"/>
      <c r="J11" s="30"/>
      <c r="K11" s="83">
        <v>1484</v>
      </c>
      <c r="L11" s="46">
        <v>900</v>
      </c>
      <c r="M11" s="89"/>
      <c r="N11" s="46">
        <v>900</v>
      </c>
      <c r="O11" s="46">
        <f>N11</f>
        <v>900</v>
      </c>
      <c r="P11" s="93">
        <f t="shared" si="0"/>
        <v>1800</v>
      </c>
      <c r="Q11" s="59"/>
      <c r="R11" s="53"/>
      <c r="S11" s="53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s="8" customFormat="1" ht="54.95" customHeight="1">
      <c r="A12" s="35">
        <v>18</v>
      </c>
      <c r="B12" s="25" t="s">
        <v>31</v>
      </c>
      <c r="C12" s="9" t="s">
        <v>32</v>
      </c>
      <c r="D12" s="36" t="s">
        <v>33</v>
      </c>
      <c r="E12" s="9" t="s">
        <v>34</v>
      </c>
      <c r="F12" s="39">
        <v>400</v>
      </c>
      <c r="G12" s="37">
        <v>400</v>
      </c>
      <c r="H12" s="37"/>
      <c r="I12" s="38"/>
      <c r="J12" s="30"/>
      <c r="K12" s="83">
        <v>526</v>
      </c>
      <c r="L12" s="46">
        <v>400</v>
      </c>
      <c r="M12" s="89"/>
      <c r="N12" s="46">
        <v>400</v>
      </c>
      <c r="O12" s="46">
        <f>N12</f>
        <v>400</v>
      </c>
      <c r="P12" s="93">
        <f t="shared" si="0"/>
        <v>800</v>
      </c>
      <c r="Q12" s="59"/>
      <c r="R12" s="53"/>
      <c r="S12" s="53"/>
      <c r="T12" s="31"/>
      <c r="U12" s="31"/>
      <c r="V12" s="31"/>
      <c r="W12" s="31"/>
      <c r="X12" s="31"/>
      <c r="Y12" s="31"/>
      <c r="Z12" s="31"/>
      <c r="AA12" s="31"/>
      <c r="AB12" s="32"/>
    </row>
    <row r="13" spans="1:28" s="110" customFormat="1" ht="45">
      <c r="A13" s="35">
        <v>21</v>
      </c>
      <c r="B13" s="25" t="s">
        <v>157</v>
      </c>
      <c r="C13" s="9" t="s">
        <v>35</v>
      </c>
      <c r="D13" s="36" t="s">
        <v>36</v>
      </c>
      <c r="E13" s="41" t="s">
        <v>152</v>
      </c>
      <c r="F13" s="39">
        <v>1300</v>
      </c>
      <c r="G13" s="37">
        <v>1300</v>
      </c>
      <c r="H13" s="37"/>
      <c r="I13" s="38"/>
      <c r="J13" s="30"/>
      <c r="K13" s="83">
        <v>1276</v>
      </c>
      <c r="L13" s="47">
        <v>900</v>
      </c>
      <c r="M13" s="90"/>
      <c r="N13" s="47">
        <v>900</v>
      </c>
      <c r="O13" s="47">
        <f>N13</f>
        <v>900</v>
      </c>
      <c r="P13" s="93">
        <f t="shared" si="0"/>
        <v>1800</v>
      </c>
      <c r="Q13" s="59"/>
      <c r="R13" s="108"/>
      <c r="S13" s="108"/>
      <c r="T13" s="30"/>
      <c r="U13" s="30"/>
      <c r="V13" s="30"/>
      <c r="W13" s="30"/>
      <c r="X13" s="30"/>
      <c r="Y13" s="30"/>
      <c r="Z13" s="30"/>
      <c r="AA13" s="30"/>
      <c r="AB13" s="109"/>
    </row>
    <row r="14" spans="1:28" s="110" customFormat="1" ht="54.95" customHeight="1">
      <c r="A14" s="35">
        <v>25</v>
      </c>
      <c r="B14" s="25" t="s">
        <v>37</v>
      </c>
      <c r="C14" s="9" t="s">
        <v>38</v>
      </c>
      <c r="D14" s="36">
        <v>15343</v>
      </c>
      <c r="E14" s="37" t="s">
        <v>39</v>
      </c>
      <c r="F14" s="38">
        <v>600</v>
      </c>
      <c r="G14" s="37">
        <v>600</v>
      </c>
      <c r="H14" s="37"/>
      <c r="I14" s="38"/>
      <c r="J14" s="30"/>
      <c r="K14" s="83">
        <v>1494</v>
      </c>
      <c r="L14" s="46">
        <v>600</v>
      </c>
      <c r="M14" s="89"/>
      <c r="N14" s="46">
        <v>600</v>
      </c>
      <c r="O14" s="46">
        <f>N14</f>
        <v>600</v>
      </c>
      <c r="P14" s="93">
        <f t="shared" si="0"/>
        <v>1200</v>
      </c>
      <c r="Q14" s="59"/>
      <c r="R14" s="108"/>
      <c r="S14" s="108"/>
      <c r="T14" s="30"/>
      <c r="U14" s="30"/>
      <c r="V14" s="30"/>
      <c r="W14" s="30"/>
      <c r="X14" s="30"/>
      <c r="Y14" s="30"/>
      <c r="Z14" s="30"/>
      <c r="AA14" s="30"/>
      <c r="AB14" s="109"/>
    </row>
    <row r="15" spans="1:28" s="8" customFormat="1" ht="54.95" customHeight="1">
      <c r="A15" s="35">
        <v>30</v>
      </c>
      <c r="B15" s="25" t="s">
        <v>40</v>
      </c>
      <c r="C15" s="9" t="s">
        <v>41</v>
      </c>
      <c r="D15" s="36">
        <v>14346</v>
      </c>
      <c r="E15" s="9" t="s">
        <v>42</v>
      </c>
      <c r="F15" s="39">
        <v>800</v>
      </c>
      <c r="G15" s="37">
        <v>800</v>
      </c>
      <c r="H15" s="37"/>
      <c r="I15" s="38"/>
      <c r="J15" s="30"/>
      <c r="K15" s="83">
        <v>1458</v>
      </c>
      <c r="L15" s="46">
        <v>800</v>
      </c>
      <c r="M15" s="89"/>
      <c r="N15" s="46">
        <v>800</v>
      </c>
      <c r="O15" s="46">
        <f>N15</f>
        <v>800</v>
      </c>
      <c r="P15" s="93">
        <f t="shared" si="0"/>
        <v>1600</v>
      </c>
      <c r="Q15" s="59"/>
      <c r="R15" s="92"/>
      <c r="S15" s="53"/>
      <c r="T15" s="31"/>
      <c r="U15" s="31"/>
      <c r="V15" s="31"/>
      <c r="W15" s="31"/>
      <c r="X15" s="31"/>
      <c r="Y15" s="31"/>
      <c r="Z15" s="31"/>
      <c r="AA15" s="31"/>
      <c r="AB15" s="32"/>
    </row>
    <row r="16" spans="1:28" s="8" customFormat="1" ht="54.95" customHeight="1">
      <c r="A16" s="35">
        <v>32</v>
      </c>
      <c r="B16" s="25" t="s">
        <v>43</v>
      </c>
      <c r="C16" s="9" t="s">
        <v>44</v>
      </c>
      <c r="D16" s="36">
        <v>19442</v>
      </c>
      <c r="E16" s="37" t="s">
        <v>45</v>
      </c>
      <c r="F16" s="38">
        <v>800</v>
      </c>
      <c r="G16" s="37">
        <v>800</v>
      </c>
      <c r="H16" s="37"/>
      <c r="I16" s="38"/>
      <c r="J16" s="30"/>
      <c r="K16" s="83">
        <v>333</v>
      </c>
      <c r="L16" s="46">
        <v>800</v>
      </c>
      <c r="M16" s="89"/>
      <c r="N16" s="46">
        <v>800</v>
      </c>
      <c r="O16" s="46">
        <f>N16</f>
        <v>800</v>
      </c>
      <c r="P16" s="93">
        <f t="shared" si="0"/>
        <v>1600</v>
      </c>
      <c r="Q16" s="59"/>
      <c r="R16" s="92"/>
      <c r="S16" s="53"/>
      <c r="T16" s="31"/>
      <c r="U16" s="31"/>
      <c r="V16" s="31"/>
      <c r="W16" s="31"/>
      <c r="X16" s="31"/>
      <c r="Y16" s="31"/>
      <c r="Z16" s="31"/>
      <c r="AA16" s="31"/>
      <c r="AB16" s="32"/>
    </row>
    <row r="17" spans="1:28" s="22" customFormat="1" ht="73.5" customHeight="1">
      <c r="A17" s="35">
        <v>34</v>
      </c>
      <c r="B17" s="112" t="s">
        <v>154</v>
      </c>
      <c r="C17" s="41" t="s">
        <v>46</v>
      </c>
      <c r="D17" s="41" t="s">
        <v>47</v>
      </c>
      <c r="E17" s="41" t="s">
        <v>136</v>
      </c>
      <c r="F17" s="42">
        <v>900</v>
      </c>
      <c r="G17" s="40">
        <v>900</v>
      </c>
      <c r="H17" s="40"/>
      <c r="I17" s="43"/>
      <c r="J17" s="33"/>
      <c r="K17" s="82">
        <v>1930</v>
      </c>
      <c r="L17" s="47">
        <v>600</v>
      </c>
      <c r="M17" s="90"/>
      <c r="N17" s="47">
        <v>600</v>
      </c>
      <c r="O17" s="47">
        <f>N17</f>
        <v>600</v>
      </c>
      <c r="P17" s="93">
        <f t="shared" si="0"/>
        <v>1200</v>
      </c>
      <c r="Q17" s="59"/>
      <c r="R17" s="53"/>
      <c r="S17" s="53"/>
      <c r="T17" s="28"/>
      <c r="U17" s="28"/>
      <c r="V17" s="28"/>
      <c r="W17" s="28"/>
      <c r="X17" s="28"/>
      <c r="Y17" s="28"/>
      <c r="Z17" s="28"/>
      <c r="AA17" s="28"/>
      <c r="AB17" s="29"/>
    </row>
    <row r="18" spans="1:28" s="22" customFormat="1" ht="132" customHeight="1">
      <c r="A18" s="94">
        <v>37</v>
      </c>
      <c r="B18" s="141" t="s">
        <v>48</v>
      </c>
      <c r="C18" s="142" t="s">
        <v>49</v>
      </c>
      <c r="D18" s="143">
        <v>11512</v>
      </c>
      <c r="E18" s="151" t="s">
        <v>165</v>
      </c>
      <c r="F18" s="145">
        <v>800</v>
      </c>
      <c r="G18" s="144">
        <v>800</v>
      </c>
      <c r="H18" s="142" t="s">
        <v>132</v>
      </c>
      <c r="I18" s="145"/>
      <c r="J18" s="146"/>
      <c r="K18" s="147"/>
      <c r="L18" s="148"/>
      <c r="M18" s="149"/>
      <c r="N18" s="149">
        <v>800</v>
      </c>
      <c r="O18" s="149">
        <v>800</v>
      </c>
      <c r="P18" s="150">
        <f>N18+O18+M18</f>
        <v>1600</v>
      </c>
      <c r="Q18" s="152"/>
      <c r="R18" s="153"/>
      <c r="S18" s="153"/>
      <c r="T18" s="28"/>
      <c r="U18" s="28"/>
      <c r="V18" s="28"/>
      <c r="W18" s="28"/>
      <c r="X18" s="28"/>
      <c r="Y18" s="28"/>
      <c r="Z18" s="28"/>
      <c r="AA18" s="28"/>
      <c r="AB18" s="29"/>
    </row>
    <row r="19" spans="1:28" s="8" customFormat="1" ht="60" customHeight="1">
      <c r="A19" s="35">
        <v>38</v>
      </c>
      <c r="B19" s="25" t="s">
        <v>118</v>
      </c>
      <c r="C19" s="9" t="s">
        <v>50</v>
      </c>
      <c r="D19" s="9" t="s">
        <v>51</v>
      </c>
      <c r="E19" s="37" t="s">
        <v>52</v>
      </c>
      <c r="F19" s="38">
        <v>800</v>
      </c>
      <c r="G19" s="37">
        <v>800</v>
      </c>
      <c r="H19" s="37"/>
      <c r="I19" s="38"/>
      <c r="J19" s="30"/>
      <c r="K19" s="83">
        <v>1451</v>
      </c>
      <c r="L19" s="46">
        <v>800</v>
      </c>
      <c r="M19" s="89"/>
      <c r="N19" s="46">
        <v>800</v>
      </c>
      <c r="O19" s="46">
        <f>N19</f>
        <v>800</v>
      </c>
      <c r="P19" s="93">
        <f t="shared" si="0"/>
        <v>1600</v>
      </c>
      <c r="Q19" s="59"/>
      <c r="R19" s="53"/>
      <c r="S19" s="53"/>
      <c r="T19" s="31"/>
      <c r="U19" s="31"/>
      <c r="V19" s="31"/>
      <c r="W19" s="31"/>
      <c r="X19" s="31"/>
      <c r="Y19" s="31"/>
      <c r="Z19" s="31"/>
      <c r="AA19" s="31"/>
      <c r="AB19" s="32"/>
    </row>
    <row r="20" spans="1:28" s="110" customFormat="1" ht="54.95" customHeight="1">
      <c r="A20" s="35">
        <v>40</v>
      </c>
      <c r="B20" s="25" t="s">
        <v>53</v>
      </c>
      <c r="C20" s="9" t="s">
        <v>54</v>
      </c>
      <c r="D20" s="9" t="s">
        <v>55</v>
      </c>
      <c r="E20" s="37" t="s">
        <v>56</v>
      </c>
      <c r="F20" s="38">
        <v>1300</v>
      </c>
      <c r="G20" s="37">
        <v>1300</v>
      </c>
      <c r="H20" s="37"/>
      <c r="I20" s="38"/>
      <c r="J20" s="30"/>
      <c r="K20" s="83">
        <v>9</v>
      </c>
      <c r="L20" s="46">
        <v>1300</v>
      </c>
      <c r="M20" s="89"/>
      <c r="N20" s="46">
        <v>1300</v>
      </c>
      <c r="O20" s="46">
        <f>N20</f>
        <v>1300</v>
      </c>
      <c r="P20" s="93">
        <f t="shared" si="0"/>
        <v>2600</v>
      </c>
      <c r="Q20" s="59"/>
      <c r="R20" s="108"/>
      <c r="S20" s="108"/>
      <c r="T20" s="30"/>
      <c r="U20" s="30"/>
      <c r="V20" s="30"/>
      <c r="W20" s="30"/>
      <c r="X20" s="30"/>
      <c r="Y20" s="30"/>
      <c r="Z20" s="30"/>
      <c r="AA20" s="30"/>
      <c r="AB20" s="109"/>
    </row>
    <row r="21" spans="1:28" s="8" customFormat="1" ht="58.5" customHeight="1">
      <c r="A21" s="35">
        <v>43</v>
      </c>
      <c r="B21" s="25" t="s">
        <v>158</v>
      </c>
      <c r="C21" s="9" t="s">
        <v>57</v>
      </c>
      <c r="D21" s="9" t="s">
        <v>58</v>
      </c>
      <c r="E21" s="41" t="s">
        <v>137</v>
      </c>
      <c r="F21" s="38">
        <v>400</v>
      </c>
      <c r="G21" s="37">
        <v>400</v>
      </c>
      <c r="H21" s="37"/>
      <c r="I21" s="38"/>
      <c r="J21" s="30"/>
      <c r="K21" s="83"/>
      <c r="L21" s="46">
        <v>400</v>
      </c>
      <c r="M21" s="89"/>
      <c r="N21" s="46">
        <v>400</v>
      </c>
      <c r="O21" s="46">
        <f>N21</f>
        <v>400</v>
      </c>
      <c r="P21" s="93">
        <f t="shared" si="0"/>
        <v>800</v>
      </c>
      <c r="Q21" s="59"/>
      <c r="R21" s="53"/>
      <c r="S21" s="53"/>
      <c r="T21" s="31"/>
      <c r="U21" s="31"/>
      <c r="V21" s="31"/>
      <c r="W21" s="31"/>
      <c r="X21" s="31"/>
      <c r="Y21" s="31"/>
      <c r="Z21" s="31"/>
      <c r="AA21" s="31"/>
      <c r="AB21" s="32"/>
    </row>
    <row r="22" spans="1:28" s="8" customFormat="1" ht="54.95" customHeight="1">
      <c r="A22" s="35">
        <v>44</v>
      </c>
      <c r="B22" s="25" t="s">
        <v>59</v>
      </c>
      <c r="C22" s="9" t="s">
        <v>60</v>
      </c>
      <c r="D22" s="36">
        <v>19221</v>
      </c>
      <c r="E22" s="37" t="s">
        <v>61</v>
      </c>
      <c r="F22" s="38">
        <v>800</v>
      </c>
      <c r="G22" s="37">
        <v>800</v>
      </c>
      <c r="H22" s="37"/>
      <c r="I22" s="38"/>
      <c r="J22" s="30"/>
      <c r="K22" s="83">
        <v>1535</v>
      </c>
      <c r="L22" s="46">
        <v>800</v>
      </c>
      <c r="M22" s="89"/>
      <c r="N22" s="46">
        <v>800</v>
      </c>
      <c r="O22" s="46">
        <f t="shared" ref="O22:O25" si="2">N22</f>
        <v>800</v>
      </c>
      <c r="P22" s="93">
        <f t="shared" si="0"/>
        <v>1600</v>
      </c>
      <c r="Q22" s="62"/>
      <c r="R22" s="53"/>
      <c r="S22" s="53"/>
      <c r="T22" s="31"/>
      <c r="U22" s="31"/>
      <c r="V22" s="31"/>
      <c r="W22" s="31"/>
      <c r="X22" s="31"/>
      <c r="Y22" s="31"/>
      <c r="Z22" s="31"/>
      <c r="AA22" s="31"/>
      <c r="AB22" s="32"/>
    </row>
    <row r="23" spans="1:28" s="8" customFormat="1" ht="54.95" customHeight="1">
      <c r="A23" s="35">
        <v>45</v>
      </c>
      <c r="B23" s="25" t="s">
        <v>122</v>
      </c>
      <c r="C23" s="9" t="s">
        <v>62</v>
      </c>
      <c r="D23" s="9" t="s">
        <v>63</v>
      </c>
      <c r="E23" s="37" t="s">
        <v>64</v>
      </c>
      <c r="F23" s="38">
        <v>1100</v>
      </c>
      <c r="G23" s="37">
        <v>1100</v>
      </c>
      <c r="H23" s="37"/>
      <c r="I23" s="38"/>
      <c r="J23" s="30"/>
      <c r="K23" s="83">
        <v>1536</v>
      </c>
      <c r="L23" s="46">
        <v>1100</v>
      </c>
      <c r="M23" s="89"/>
      <c r="N23" s="46">
        <v>1100</v>
      </c>
      <c r="O23" s="46">
        <f t="shared" si="2"/>
        <v>1100</v>
      </c>
      <c r="P23" s="93">
        <f t="shared" si="0"/>
        <v>2200</v>
      </c>
      <c r="Q23" s="59"/>
      <c r="R23" s="92"/>
      <c r="S23" s="53"/>
      <c r="T23" s="31"/>
      <c r="U23" s="31"/>
      <c r="V23" s="31"/>
      <c r="W23" s="31"/>
      <c r="X23" s="31"/>
      <c r="Y23" s="31"/>
      <c r="Z23" s="31"/>
      <c r="AA23" s="31"/>
      <c r="AB23" s="32"/>
    </row>
    <row r="24" spans="1:28" s="8" customFormat="1" ht="54.95" customHeight="1">
      <c r="A24" s="35">
        <v>46</v>
      </c>
      <c r="B24" s="25" t="s">
        <v>121</v>
      </c>
      <c r="C24" s="9" t="s">
        <v>65</v>
      </c>
      <c r="D24" s="9" t="s">
        <v>66</v>
      </c>
      <c r="E24" s="37" t="s">
        <v>67</v>
      </c>
      <c r="F24" s="38">
        <v>500</v>
      </c>
      <c r="G24" s="37">
        <v>500</v>
      </c>
      <c r="H24" s="37"/>
      <c r="I24" s="38"/>
      <c r="J24" s="30"/>
      <c r="K24" s="83">
        <v>168</v>
      </c>
      <c r="L24" s="46">
        <v>500</v>
      </c>
      <c r="M24" s="89"/>
      <c r="N24" s="46">
        <v>500</v>
      </c>
      <c r="O24" s="46">
        <f t="shared" si="2"/>
        <v>500</v>
      </c>
      <c r="P24" s="93">
        <f t="shared" si="0"/>
        <v>1000</v>
      </c>
      <c r="Q24" s="59"/>
      <c r="R24" s="92"/>
      <c r="S24" s="53"/>
      <c r="T24" s="31"/>
      <c r="U24" s="31"/>
      <c r="V24" s="31"/>
      <c r="W24" s="31"/>
      <c r="X24" s="31"/>
      <c r="Y24" s="31"/>
      <c r="Z24" s="31"/>
      <c r="AA24" s="31"/>
      <c r="AB24" s="32"/>
    </row>
    <row r="25" spans="1:28" s="8" customFormat="1" ht="54.95" customHeight="1">
      <c r="A25" s="35">
        <v>47</v>
      </c>
      <c r="B25" s="25" t="s">
        <v>68</v>
      </c>
      <c r="C25" s="9" t="s">
        <v>69</v>
      </c>
      <c r="D25" s="36">
        <v>24589</v>
      </c>
      <c r="E25" s="41" t="s">
        <v>138</v>
      </c>
      <c r="F25" s="38">
        <v>400</v>
      </c>
      <c r="G25" s="37">
        <v>400</v>
      </c>
      <c r="H25" s="37"/>
      <c r="I25" s="38"/>
      <c r="J25" s="30"/>
      <c r="K25" s="83">
        <v>1541</v>
      </c>
      <c r="L25" s="46">
        <v>400</v>
      </c>
      <c r="M25" s="89"/>
      <c r="N25" s="46">
        <v>400</v>
      </c>
      <c r="O25" s="46">
        <f t="shared" si="2"/>
        <v>400</v>
      </c>
      <c r="P25" s="93">
        <f t="shared" si="0"/>
        <v>800</v>
      </c>
      <c r="Q25" s="59"/>
      <c r="R25" s="92"/>
      <c r="S25" s="53"/>
      <c r="T25" s="31"/>
      <c r="U25" s="31"/>
      <c r="V25" s="31"/>
      <c r="W25" s="31"/>
      <c r="X25" s="31"/>
      <c r="Y25" s="31"/>
      <c r="Z25" s="31"/>
      <c r="AA25" s="31"/>
      <c r="AB25" s="32"/>
    </row>
    <row r="26" spans="1:28" s="8" customFormat="1" ht="54.95" customHeight="1">
      <c r="A26" s="35">
        <v>51</v>
      </c>
      <c r="B26" s="25" t="s">
        <v>119</v>
      </c>
      <c r="C26" s="9" t="s">
        <v>70</v>
      </c>
      <c r="D26" s="9" t="s">
        <v>71</v>
      </c>
      <c r="E26" s="37" t="s">
        <v>72</v>
      </c>
      <c r="F26" s="38">
        <v>900</v>
      </c>
      <c r="G26" s="37">
        <v>900</v>
      </c>
      <c r="H26" s="37"/>
      <c r="I26" s="38"/>
      <c r="J26" s="30"/>
      <c r="K26" s="83">
        <v>1548</v>
      </c>
      <c r="L26" s="46">
        <v>900</v>
      </c>
      <c r="M26" s="89"/>
      <c r="N26" s="46">
        <v>900</v>
      </c>
      <c r="O26" s="46">
        <f>N26</f>
        <v>900</v>
      </c>
      <c r="P26" s="93">
        <f t="shared" si="0"/>
        <v>1800</v>
      </c>
      <c r="Q26" s="59"/>
      <c r="R26" s="92"/>
      <c r="S26" s="53"/>
      <c r="T26" s="31"/>
      <c r="U26" s="31"/>
      <c r="V26" s="31"/>
      <c r="W26" s="31"/>
      <c r="X26" s="31"/>
      <c r="Y26" s="31"/>
      <c r="Z26" s="31"/>
      <c r="AA26" s="31"/>
      <c r="AB26" s="32"/>
    </row>
    <row r="27" spans="1:28" s="110" customFormat="1" ht="67.5" customHeight="1">
      <c r="A27" s="35">
        <v>53</v>
      </c>
      <c r="B27" s="25" t="s">
        <v>120</v>
      </c>
      <c r="C27" s="9" t="s">
        <v>73</v>
      </c>
      <c r="D27" s="9" t="s">
        <v>74</v>
      </c>
      <c r="E27" s="37" t="s">
        <v>75</v>
      </c>
      <c r="F27" s="38">
        <v>1100</v>
      </c>
      <c r="G27" s="37">
        <v>1100</v>
      </c>
      <c r="H27" s="37"/>
      <c r="I27" s="38"/>
      <c r="J27" s="30"/>
      <c r="K27" s="83">
        <v>14</v>
      </c>
      <c r="L27" s="46">
        <v>1100</v>
      </c>
      <c r="M27" s="89"/>
      <c r="N27" s="46">
        <v>1100</v>
      </c>
      <c r="O27" s="46">
        <f t="shared" ref="O27:O30" si="3">N27</f>
        <v>1100</v>
      </c>
      <c r="P27" s="93">
        <f t="shared" si="0"/>
        <v>2200</v>
      </c>
      <c r="Q27" s="59"/>
      <c r="R27" s="111"/>
      <c r="S27" s="108"/>
      <c r="T27" s="30"/>
      <c r="U27" s="30"/>
      <c r="V27" s="30"/>
      <c r="W27" s="30"/>
      <c r="X27" s="30"/>
      <c r="Y27" s="30"/>
      <c r="Z27" s="30"/>
      <c r="AA27" s="30"/>
      <c r="AB27" s="109"/>
    </row>
    <row r="28" spans="1:28" s="8" customFormat="1" ht="54.95" customHeight="1">
      <c r="A28" s="35">
        <v>54</v>
      </c>
      <c r="B28" s="25" t="s">
        <v>76</v>
      </c>
      <c r="C28" s="9" t="s">
        <v>77</v>
      </c>
      <c r="D28" s="36">
        <v>22379</v>
      </c>
      <c r="E28" s="37" t="s">
        <v>78</v>
      </c>
      <c r="F28" s="38">
        <v>400</v>
      </c>
      <c r="G28" s="37">
        <v>400</v>
      </c>
      <c r="H28" s="37"/>
      <c r="I28" s="38"/>
      <c r="J28" s="30"/>
      <c r="K28" s="83">
        <v>1553</v>
      </c>
      <c r="L28" s="46">
        <v>400</v>
      </c>
      <c r="M28" s="89"/>
      <c r="N28" s="46">
        <v>400</v>
      </c>
      <c r="O28" s="46">
        <f t="shared" si="3"/>
        <v>400</v>
      </c>
      <c r="P28" s="93">
        <f t="shared" si="0"/>
        <v>800</v>
      </c>
      <c r="Q28" s="59"/>
      <c r="R28" s="92"/>
      <c r="S28" s="53"/>
      <c r="T28" s="31"/>
      <c r="U28" s="31"/>
      <c r="V28" s="31"/>
      <c r="W28" s="31"/>
      <c r="X28" s="31"/>
      <c r="Y28" s="31"/>
      <c r="Z28" s="31"/>
      <c r="AA28" s="31"/>
      <c r="AB28" s="32"/>
    </row>
    <row r="29" spans="1:28" s="8" customFormat="1" ht="54.95" customHeight="1">
      <c r="A29" s="35">
        <v>55</v>
      </c>
      <c r="B29" s="25" t="s">
        <v>79</v>
      </c>
      <c r="C29" s="9" t="s">
        <v>80</v>
      </c>
      <c r="D29" s="36">
        <v>23559</v>
      </c>
      <c r="E29" s="37" t="s">
        <v>81</v>
      </c>
      <c r="F29" s="38">
        <v>400</v>
      </c>
      <c r="G29" s="37">
        <v>400</v>
      </c>
      <c r="H29" s="37"/>
      <c r="I29" s="38"/>
      <c r="J29" s="30"/>
      <c r="K29" s="83">
        <v>1554</v>
      </c>
      <c r="L29" s="46">
        <v>400</v>
      </c>
      <c r="M29" s="89"/>
      <c r="N29" s="46">
        <v>400</v>
      </c>
      <c r="O29" s="46">
        <f t="shared" si="3"/>
        <v>400</v>
      </c>
      <c r="P29" s="93">
        <f t="shared" si="0"/>
        <v>800</v>
      </c>
      <c r="Q29" s="59"/>
      <c r="R29" s="92"/>
      <c r="S29" s="53"/>
      <c r="T29" s="31"/>
      <c r="U29" s="31"/>
      <c r="V29" s="31"/>
      <c r="W29" s="31"/>
      <c r="X29" s="31"/>
      <c r="Y29" s="31"/>
      <c r="Z29" s="31"/>
      <c r="AA29" s="31"/>
      <c r="AB29" s="32"/>
    </row>
    <row r="30" spans="1:28" s="8" customFormat="1" ht="30">
      <c r="A30" s="35">
        <v>56</v>
      </c>
      <c r="B30" s="34" t="s">
        <v>155</v>
      </c>
      <c r="C30" s="41" t="s">
        <v>82</v>
      </c>
      <c r="D30" s="41" t="s">
        <v>83</v>
      </c>
      <c r="E30" s="40" t="s">
        <v>84</v>
      </c>
      <c r="F30" s="43">
        <v>700</v>
      </c>
      <c r="G30" s="40">
        <v>700</v>
      </c>
      <c r="H30" s="40"/>
      <c r="I30" s="43"/>
      <c r="J30" s="30"/>
      <c r="K30" s="83">
        <v>1565</v>
      </c>
      <c r="L30" s="47">
        <v>800</v>
      </c>
      <c r="M30" s="90"/>
      <c r="N30" s="47">
        <v>800</v>
      </c>
      <c r="O30" s="47">
        <f t="shared" si="3"/>
        <v>800</v>
      </c>
      <c r="P30" s="93">
        <f t="shared" si="0"/>
        <v>1600</v>
      </c>
      <c r="Q30" s="59"/>
      <c r="R30" s="92"/>
      <c r="S30" s="53"/>
      <c r="T30" s="31"/>
      <c r="U30" s="31"/>
      <c r="V30" s="31"/>
      <c r="W30" s="31"/>
      <c r="X30" s="31"/>
      <c r="Y30" s="31"/>
      <c r="Z30" s="31"/>
      <c r="AA30" s="31"/>
      <c r="AB30" s="32"/>
    </row>
    <row r="31" spans="1:28" s="8" customFormat="1" ht="54.95" customHeight="1">
      <c r="A31" s="35">
        <v>60</v>
      </c>
      <c r="B31" s="25" t="s">
        <v>123</v>
      </c>
      <c r="C31" s="9" t="s">
        <v>85</v>
      </c>
      <c r="D31" s="36" t="s">
        <v>86</v>
      </c>
      <c r="E31" s="37" t="s">
        <v>87</v>
      </c>
      <c r="F31" s="38">
        <v>900</v>
      </c>
      <c r="G31" s="37">
        <v>900</v>
      </c>
      <c r="H31" s="37"/>
      <c r="I31" s="38"/>
      <c r="J31" s="30"/>
      <c r="K31" s="83">
        <v>1630</v>
      </c>
      <c r="L31" s="46">
        <v>900</v>
      </c>
      <c r="M31" s="89"/>
      <c r="N31" s="46">
        <v>900</v>
      </c>
      <c r="O31" s="46">
        <f>N31</f>
        <v>900</v>
      </c>
      <c r="P31" s="93">
        <f t="shared" si="0"/>
        <v>1800</v>
      </c>
      <c r="Q31" s="59"/>
      <c r="R31" s="92"/>
      <c r="S31" s="53"/>
      <c r="T31" s="31"/>
      <c r="U31" s="31"/>
      <c r="V31" s="31"/>
      <c r="W31" s="31"/>
      <c r="X31" s="31"/>
      <c r="Y31" s="31"/>
      <c r="Z31" s="31"/>
      <c r="AA31" s="31"/>
      <c r="AB31" s="32"/>
    </row>
    <row r="32" spans="1:28" s="106" customFormat="1" ht="54.95" customHeight="1">
      <c r="A32" s="35">
        <v>61</v>
      </c>
      <c r="B32" s="34" t="s">
        <v>161</v>
      </c>
      <c r="C32" s="41" t="s">
        <v>88</v>
      </c>
      <c r="D32" s="41" t="s">
        <v>89</v>
      </c>
      <c r="E32" s="41" t="s">
        <v>139</v>
      </c>
      <c r="F32" s="43">
        <v>500</v>
      </c>
      <c r="G32" s="40">
        <v>500</v>
      </c>
      <c r="H32" s="40"/>
      <c r="I32" s="43"/>
      <c r="J32" s="33"/>
      <c r="K32" s="82">
        <v>1591</v>
      </c>
      <c r="L32" s="47">
        <v>400</v>
      </c>
      <c r="M32" s="90"/>
      <c r="N32" s="47">
        <v>400</v>
      </c>
      <c r="O32" s="46">
        <f t="shared" ref="O32:O35" si="4">N32</f>
        <v>400</v>
      </c>
      <c r="P32" s="93">
        <f t="shared" si="0"/>
        <v>800</v>
      </c>
      <c r="Q32" s="59"/>
      <c r="R32" s="53"/>
      <c r="S32" s="53"/>
      <c r="T32" s="104"/>
      <c r="U32" s="104"/>
      <c r="V32" s="104"/>
      <c r="W32" s="104"/>
      <c r="X32" s="104"/>
      <c r="Y32" s="104"/>
      <c r="Z32" s="104"/>
      <c r="AA32" s="104"/>
      <c r="AB32" s="105"/>
    </row>
    <row r="33" spans="1:38" s="106" customFormat="1" ht="66.75" customHeight="1">
      <c r="A33" s="94">
        <v>62</v>
      </c>
      <c r="B33" s="95" t="s">
        <v>124</v>
      </c>
      <c r="C33" s="96" t="s">
        <v>90</v>
      </c>
      <c r="D33" s="96" t="s">
        <v>91</v>
      </c>
      <c r="E33" s="98" t="s">
        <v>92</v>
      </c>
      <c r="F33" s="97">
        <v>800</v>
      </c>
      <c r="G33" s="98">
        <v>800</v>
      </c>
      <c r="H33" s="98"/>
      <c r="I33" s="97"/>
      <c r="J33" s="99"/>
      <c r="K33" s="100">
        <v>1593</v>
      </c>
      <c r="L33" s="101">
        <v>800</v>
      </c>
      <c r="M33" s="102"/>
      <c r="N33" s="101">
        <v>800</v>
      </c>
      <c r="O33" s="46">
        <f t="shared" si="4"/>
        <v>800</v>
      </c>
      <c r="P33" s="93">
        <f t="shared" si="0"/>
        <v>1600</v>
      </c>
      <c r="Q33" s="103"/>
      <c r="R33" s="92"/>
      <c r="S33" s="92"/>
      <c r="T33" s="104"/>
      <c r="U33" s="104"/>
      <c r="V33" s="104"/>
      <c r="W33" s="104"/>
      <c r="X33" s="104"/>
      <c r="Y33" s="104"/>
      <c r="Z33" s="104"/>
      <c r="AA33" s="104"/>
      <c r="AB33" s="105"/>
    </row>
    <row r="34" spans="1:38" s="8" customFormat="1" ht="56.25" customHeight="1">
      <c r="A34" s="35">
        <v>63</v>
      </c>
      <c r="B34" s="25" t="s">
        <v>93</v>
      </c>
      <c r="C34" s="9" t="s">
        <v>94</v>
      </c>
      <c r="D34" s="36" t="s">
        <v>95</v>
      </c>
      <c r="E34" s="37" t="s">
        <v>96</v>
      </c>
      <c r="F34" s="38">
        <v>1100</v>
      </c>
      <c r="G34" s="37">
        <v>1100</v>
      </c>
      <c r="H34" s="37"/>
      <c r="I34" s="38"/>
      <c r="J34" s="30"/>
      <c r="K34" s="83">
        <v>1594</v>
      </c>
      <c r="L34" s="46">
        <v>1100</v>
      </c>
      <c r="M34" s="89"/>
      <c r="N34" s="46">
        <v>1100</v>
      </c>
      <c r="O34" s="46">
        <f t="shared" si="4"/>
        <v>1100</v>
      </c>
      <c r="P34" s="93">
        <f t="shared" si="0"/>
        <v>2200</v>
      </c>
      <c r="Q34" s="59"/>
      <c r="R34" s="92"/>
      <c r="S34" s="53"/>
      <c r="T34" s="31"/>
      <c r="U34" s="31"/>
      <c r="V34" s="31"/>
      <c r="W34" s="31"/>
      <c r="X34" s="31"/>
      <c r="Y34" s="31"/>
      <c r="Z34" s="31"/>
      <c r="AA34" s="31"/>
      <c r="AB34" s="32"/>
    </row>
    <row r="35" spans="1:38" s="22" customFormat="1" ht="86.25" customHeight="1">
      <c r="A35" s="35">
        <v>64</v>
      </c>
      <c r="B35" s="34" t="s">
        <v>150</v>
      </c>
      <c r="C35" s="41" t="s">
        <v>97</v>
      </c>
      <c r="D35" s="41" t="s">
        <v>98</v>
      </c>
      <c r="E35" s="41" t="s">
        <v>151</v>
      </c>
      <c r="F35" s="43">
        <v>900</v>
      </c>
      <c r="G35" s="40">
        <v>900</v>
      </c>
      <c r="H35" s="40"/>
      <c r="I35" s="43"/>
      <c r="J35" s="33"/>
      <c r="K35" s="82">
        <v>1596</v>
      </c>
      <c r="L35" s="154">
        <v>400</v>
      </c>
      <c r="M35" s="90"/>
      <c r="N35" s="47">
        <f>L35</f>
        <v>400</v>
      </c>
      <c r="O35" s="46">
        <f t="shared" si="4"/>
        <v>400</v>
      </c>
      <c r="P35" s="93">
        <f t="shared" si="0"/>
        <v>800</v>
      </c>
      <c r="Q35" s="59"/>
      <c r="R35" s="53"/>
      <c r="S35" s="53"/>
      <c r="T35" s="28"/>
      <c r="U35" s="28"/>
      <c r="V35" s="28"/>
      <c r="W35" s="28"/>
      <c r="X35" s="28"/>
      <c r="Y35" s="28"/>
      <c r="Z35" s="28"/>
      <c r="AA35" s="28"/>
      <c r="AB35" s="29"/>
    </row>
    <row r="36" spans="1:38" s="8" customFormat="1" ht="54.95" customHeight="1">
      <c r="A36" s="35">
        <v>68</v>
      </c>
      <c r="B36" s="25" t="s">
        <v>99</v>
      </c>
      <c r="C36" s="9" t="s">
        <v>100</v>
      </c>
      <c r="D36" s="36">
        <v>24916</v>
      </c>
      <c r="E36" s="37" t="s">
        <v>101</v>
      </c>
      <c r="F36" s="38">
        <v>400</v>
      </c>
      <c r="G36" s="37">
        <v>400</v>
      </c>
      <c r="H36" s="37"/>
      <c r="I36" s="38"/>
      <c r="J36" s="30"/>
      <c r="K36" s="83">
        <v>785</v>
      </c>
      <c r="L36" s="46">
        <v>400</v>
      </c>
      <c r="M36" s="89"/>
      <c r="N36" s="46">
        <v>400</v>
      </c>
      <c r="O36" s="46">
        <f>N36</f>
        <v>400</v>
      </c>
      <c r="P36" s="93">
        <f t="shared" si="0"/>
        <v>800</v>
      </c>
      <c r="Q36" s="59"/>
      <c r="R36" s="92"/>
      <c r="S36" s="53"/>
      <c r="T36" s="31"/>
      <c r="U36" s="31"/>
      <c r="V36" s="31"/>
      <c r="W36" s="31"/>
      <c r="X36" s="31"/>
      <c r="Y36" s="31"/>
      <c r="Z36" s="31"/>
      <c r="AA36" s="31"/>
      <c r="AB36" s="32"/>
    </row>
    <row r="37" spans="1:38" s="8" customFormat="1" ht="54.95" customHeight="1">
      <c r="A37" s="35">
        <v>70</v>
      </c>
      <c r="B37" s="23" t="s">
        <v>102</v>
      </c>
      <c r="C37" s="9" t="s">
        <v>103</v>
      </c>
      <c r="D37" s="36" t="s">
        <v>104</v>
      </c>
      <c r="E37" s="37" t="s">
        <v>105</v>
      </c>
      <c r="F37" s="38">
        <v>1100</v>
      </c>
      <c r="G37" s="37">
        <v>1100</v>
      </c>
      <c r="H37" s="37"/>
      <c r="I37" s="38"/>
      <c r="J37" s="30"/>
      <c r="K37" s="83">
        <v>1661</v>
      </c>
      <c r="L37" s="46">
        <v>1100</v>
      </c>
      <c r="M37" s="89"/>
      <c r="N37" s="46">
        <v>1100</v>
      </c>
      <c r="O37" s="46">
        <f>N37</f>
        <v>1100</v>
      </c>
      <c r="P37" s="93">
        <f t="shared" si="0"/>
        <v>2200</v>
      </c>
      <c r="Q37" s="59"/>
      <c r="R37" s="92"/>
      <c r="S37" s="53"/>
      <c r="T37" s="31"/>
      <c r="U37" s="31"/>
      <c r="V37" s="31"/>
      <c r="W37" s="31"/>
      <c r="X37" s="31"/>
      <c r="Y37" s="31"/>
      <c r="Z37" s="31"/>
      <c r="AA37" s="31"/>
      <c r="AB37" s="32"/>
    </row>
    <row r="38" spans="1:38" s="8" customFormat="1" ht="69.75" customHeight="1">
      <c r="A38" s="35">
        <v>72</v>
      </c>
      <c r="B38" s="134" t="s">
        <v>125</v>
      </c>
      <c r="C38" s="42" t="s">
        <v>106</v>
      </c>
      <c r="D38" s="24"/>
      <c r="E38" s="41" t="s">
        <v>107</v>
      </c>
      <c r="F38" s="43">
        <v>800</v>
      </c>
      <c r="G38" s="40">
        <v>800</v>
      </c>
      <c r="H38" s="40"/>
      <c r="I38" s="43"/>
      <c r="J38" s="33"/>
      <c r="K38" s="82">
        <v>1738</v>
      </c>
      <c r="L38" s="47">
        <v>800</v>
      </c>
      <c r="M38" s="90"/>
      <c r="N38" s="47">
        <v>800</v>
      </c>
      <c r="O38" s="47">
        <f>N38</f>
        <v>800</v>
      </c>
      <c r="P38" s="93">
        <f t="shared" si="0"/>
        <v>1600</v>
      </c>
      <c r="Q38" s="59"/>
      <c r="R38" s="53"/>
      <c r="S38" s="53"/>
      <c r="T38" s="31"/>
      <c r="U38" s="31"/>
      <c r="V38" s="31"/>
      <c r="W38" s="31"/>
      <c r="X38" s="31"/>
      <c r="Y38" s="31"/>
      <c r="Z38" s="31"/>
      <c r="AA38" s="31"/>
      <c r="AB38" s="32"/>
    </row>
    <row r="39" spans="1:38" s="50" customFormat="1" ht="54.95" customHeight="1">
      <c r="A39" s="35">
        <v>80</v>
      </c>
      <c r="B39" s="34" t="s">
        <v>108</v>
      </c>
      <c r="C39" s="42" t="s">
        <v>109</v>
      </c>
      <c r="D39" s="45">
        <v>9913</v>
      </c>
      <c r="E39" s="24" t="s">
        <v>110</v>
      </c>
      <c r="F39" s="40">
        <v>600</v>
      </c>
      <c r="G39" s="40">
        <v>600</v>
      </c>
      <c r="H39" s="40"/>
      <c r="I39" s="43"/>
      <c r="J39" s="33"/>
      <c r="K39" s="82">
        <v>1893</v>
      </c>
      <c r="L39" s="47">
        <v>600</v>
      </c>
      <c r="M39" s="90"/>
      <c r="N39" s="47">
        <v>600</v>
      </c>
      <c r="O39" s="47">
        <f>N39</f>
        <v>600</v>
      </c>
      <c r="P39" s="93">
        <f t="shared" ref="P39:P42" si="5">N39+O39+M39</f>
        <v>1200</v>
      </c>
      <c r="Q39" s="59"/>
      <c r="R39" s="92"/>
      <c r="S39" s="53"/>
      <c r="T39" s="33"/>
      <c r="U39" s="33"/>
      <c r="V39" s="33"/>
      <c r="W39" s="33"/>
      <c r="X39" s="33"/>
      <c r="Y39" s="33"/>
      <c r="Z39" s="33"/>
      <c r="AA39" s="33"/>
      <c r="AB39" s="49"/>
    </row>
    <row r="40" spans="1:38" s="8" customFormat="1" ht="54.95" customHeight="1">
      <c r="A40" s="35">
        <v>85</v>
      </c>
      <c r="B40" s="48" t="s">
        <v>156</v>
      </c>
      <c r="C40" s="44" t="s">
        <v>126</v>
      </c>
      <c r="D40" s="44" t="s">
        <v>127</v>
      </c>
      <c r="E40" s="87" t="s">
        <v>140</v>
      </c>
      <c r="F40" s="40">
        <v>900</v>
      </c>
      <c r="G40" s="40">
        <v>900</v>
      </c>
      <c r="H40" s="41"/>
      <c r="I40" s="38"/>
      <c r="J40" s="86"/>
      <c r="K40" s="88">
        <v>1997</v>
      </c>
      <c r="L40" s="64">
        <v>900</v>
      </c>
      <c r="M40" s="69"/>
      <c r="N40" s="64">
        <v>900</v>
      </c>
      <c r="O40" s="64">
        <f>N40</f>
        <v>900</v>
      </c>
      <c r="P40" s="93">
        <f t="shared" si="5"/>
        <v>1800</v>
      </c>
      <c r="Q40" s="63"/>
      <c r="R40" s="92"/>
      <c r="S40" s="53"/>
    </row>
    <row r="41" spans="1:38" s="22" customFormat="1" ht="109.5" customHeight="1">
      <c r="A41" s="35">
        <v>87</v>
      </c>
      <c r="B41" s="34" t="s">
        <v>162</v>
      </c>
      <c r="C41" s="41" t="s">
        <v>128</v>
      </c>
      <c r="D41" s="45" t="s">
        <v>129</v>
      </c>
      <c r="E41" s="40" t="s">
        <v>130</v>
      </c>
      <c r="F41" s="40">
        <v>1300</v>
      </c>
      <c r="G41" s="40">
        <v>1300</v>
      </c>
      <c r="H41" s="41"/>
      <c r="I41" s="43"/>
      <c r="J41" s="113"/>
      <c r="K41" s="114">
        <v>663</v>
      </c>
      <c r="L41" s="115">
        <v>1300</v>
      </c>
      <c r="M41" s="116"/>
      <c r="N41" s="115">
        <v>1300</v>
      </c>
      <c r="O41" s="115">
        <f>N41</f>
        <v>1300</v>
      </c>
      <c r="P41" s="93">
        <f t="shared" si="5"/>
        <v>2600</v>
      </c>
      <c r="Q41" s="63"/>
      <c r="R41" s="53"/>
      <c r="S41" s="53"/>
    </row>
    <row r="42" spans="1:38" s="22" customFormat="1" ht="96" customHeight="1">
      <c r="A42" s="118">
        <v>90</v>
      </c>
      <c r="B42" s="119" t="s">
        <v>149</v>
      </c>
      <c r="C42" s="120" t="s">
        <v>133</v>
      </c>
      <c r="D42" s="121" t="s">
        <v>134</v>
      </c>
      <c r="E42" s="122" t="s">
        <v>148</v>
      </c>
      <c r="F42" s="122">
        <v>400</v>
      </c>
      <c r="G42" s="122">
        <v>400</v>
      </c>
      <c r="H42" s="123"/>
      <c r="I42" s="124"/>
      <c r="J42" s="125"/>
      <c r="K42" s="126">
        <v>622</v>
      </c>
      <c r="L42" s="115">
        <v>700</v>
      </c>
      <c r="M42" s="116"/>
      <c r="N42" s="115">
        <v>700</v>
      </c>
      <c r="O42" s="115">
        <f>N42</f>
        <v>700</v>
      </c>
      <c r="P42" s="93">
        <f t="shared" si="5"/>
        <v>1400</v>
      </c>
      <c r="Q42" s="127"/>
      <c r="R42" s="128"/>
      <c r="S42" s="129"/>
    </row>
    <row r="43" spans="1:38" s="22" customFormat="1" ht="30">
      <c r="A43" s="136">
        <v>93</v>
      </c>
      <c r="B43" s="137" t="s">
        <v>164</v>
      </c>
      <c r="C43" s="138"/>
      <c r="D43" s="139"/>
      <c r="E43" s="40" t="s">
        <v>163</v>
      </c>
      <c r="F43" s="40"/>
      <c r="G43" s="40"/>
      <c r="H43" s="41"/>
      <c r="I43" s="43"/>
      <c r="J43" s="114"/>
      <c r="K43" s="135">
        <v>5035</v>
      </c>
      <c r="L43" s="115">
        <v>1300</v>
      </c>
      <c r="M43" s="140">
        <v>1600</v>
      </c>
      <c r="N43" s="140">
        <v>1300</v>
      </c>
      <c r="O43" s="140">
        <f>N43</f>
        <v>1300</v>
      </c>
      <c r="P43" s="93">
        <f>N43+O43+M43</f>
        <v>4200</v>
      </c>
      <c r="Q43" s="63"/>
      <c r="R43" s="53"/>
      <c r="S43" s="53"/>
      <c r="V43" s="28" t="s">
        <v>159</v>
      </c>
      <c r="W43" s="28" t="s">
        <v>160</v>
      </c>
      <c r="AB43" s="130"/>
    </row>
    <row r="44" spans="1:38" s="8" customFormat="1" ht="45" customHeight="1">
      <c r="A44" s="66"/>
      <c r="B44" s="67"/>
      <c r="C44" s="68"/>
      <c r="D44" s="68"/>
      <c r="E44" s="70" t="s">
        <v>111</v>
      </c>
      <c r="F44" s="71"/>
      <c r="G44" s="72"/>
      <c r="H44" s="72"/>
      <c r="I44" s="65"/>
      <c r="J44" s="73"/>
      <c r="K44" s="73"/>
      <c r="L44" s="107">
        <f>SUM(L3:L43)</f>
        <v>29400</v>
      </c>
      <c r="M44" s="90"/>
      <c r="N44" s="91"/>
      <c r="O44" s="91"/>
      <c r="P44" s="74">
        <f>SUM(P3:P43)</f>
        <v>62000</v>
      </c>
      <c r="Q44" s="59"/>
      <c r="R44" s="53"/>
      <c r="S44" s="52"/>
      <c r="AB44" s="130"/>
      <c r="AD44" s="131"/>
      <c r="AF44" s="131"/>
      <c r="AH44" s="131"/>
      <c r="AJ44" s="131"/>
      <c r="AL44" s="131"/>
    </row>
    <row r="45" spans="1:38" s="8" customFormat="1" ht="32.25" customHeight="1">
      <c r="A45" s="12"/>
      <c r="B45" s="13"/>
      <c r="C45" s="14"/>
      <c r="D45" s="13"/>
      <c r="E45" s="15"/>
      <c r="F45" s="16"/>
      <c r="G45" s="17"/>
      <c r="H45" s="17"/>
      <c r="I45" s="31"/>
      <c r="J45" s="31"/>
      <c r="K45" s="31"/>
      <c r="L45" s="18"/>
      <c r="M45" s="18"/>
      <c r="N45" s="18"/>
      <c r="O45" s="18"/>
      <c r="P45" s="157"/>
      <c r="Q45" s="55"/>
      <c r="R45" s="55"/>
      <c r="S45" s="22"/>
      <c r="AB45" s="130"/>
      <c r="AD45" s="131"/>
      <c r="AF45" s="131"/>
      <c r="AH45" s="131"/>
      <c r="AJ45" s="131"/>
      <c r="AL45" s="131"/>
    </row>
    <row r="46" spans="1:38" s="8" customFormat="1">
      <c r="A46" s="12"/>
      <c r="B46" s="13"/>
      <c r="C46" s="14"/>
      <c r="D46" s="13"/>
      <c r="E46" s="15"/>
      <c r="F46" s="16"/>
      <c r="G46" s="17"/>
      <c r="H46" s="17"/>
      <c r="I46" s="31"/>
      <c r="J46" s="31"/>
      <c r="K46" s="31"/>
      <c r="L46" s="18"/>
      <c r="M46" s="18"/>
      <c r="N46" s="18"/>
      <c r="O46" s="18"/>
      <c r="P46" s="157"/>
      <c r="Q46" s="55"/>
      <c r="R46" s="55"/>
      <c r="S46" s="22"/>
      <c r="AB46" s="130"/>
      <c r="AD46" s="131"/>
      <c r="AF46" s="131"/>
      <c r="AH46" s="131"/>
      <c r="AJ46" s="131"/>
      <c r="AL46" s="131"/>
    </row>
    <row r="47" spans="1:38" s="8" customFormat="1" ht="28.5" customHeight="1">
      <c r="A47" s="26"/>
      <c r="B47" s="27"/>
      <c r="C47" s="26"/>
      <c r="D47" s="26"/>
      <c r="E47" s="26"/>
      <c r="F47" s="158"/>
      <c r="G47" s="158"/>
      <c r="H47" s="158"/>
      <c r="L47" s="18"/>
      <c r="M47" s="18"/>
      <c r="N47" s="18"/>
      <c r="O47" s="18"/>
      <c r="P47" s="58"/>
      <c r="Q47" s="55"/>
      <c r="R47" s="55"/>
      <c r="S47" s="22"/>
      <c r="AB47" s="130"/>
      <c r="AD47" s="131"/>
      <c r="AF47" s="131"/>
      <c r="AH47" s="131"/>
      <c r="AJ47" s="131"/>
      <c r="AL47" s="131"/>
    </row>
    <row r="48" spans="1:38" s="8" customFormat="1" ht="39.950000000000003" customHeight="1">
      <c r="A48" s="26"/>
      <c r="B48" s="27"/>
      <c r="C48" s="26"/>
      <c r="D48" s="26"/>
      <c r="E48" s="26"/>
      <c r="F48" s="158"/>
      <c r="G48" s="158"/>
      <c r="H48" s="158"/>
      <c r="L48" s="18"/>
      <c r="M48" s="18"/>
      <c r="N48" s="18"/>
      <c r="O48" s="18"/>
      <c r="P48" s="58"/>
      <c r="Q48" s="55"/>
      <c r="R48" s="55"/>
      <c r="S48" s="22"/>
      <c r="AB48" s="130"/>
      <c r="AD48" s="131"/>
      <c r="AF48" s="131"/>
      <c r="AH48" s="131"/>
      <c r="AJ48" s="131"/>
    </row>
    <row r="49" spans="1:40" s="8" customFormat="1" ht="39.950000000000003" customHeight="1">
      <c r="A49" s="26"/>
      <c r="B49" s="27"/>
      <c r="C49" s="26"/>
      <c r="D49" s="26"/>
      <c r="E49" s="26"/>
      <c r="F49" s="158"/>
      <c r="G49" s="158"/>
      <c r="H49" s="158"/>
      <c r="L49" s="18"/>
      <c r="M49" s="18"/>
      <c r="N49" s="18"/>
      <c r="O49" s="18"/>
      <c r="P49" s="58"/>
      <c r="Q49" s="55"/>
      <c r="R49" s="55"/>
      <c r="S49" s="22"/>
      <c r="AB49" s="130"/>
      <c r="AD49" s="131"/>
      <c r="AF49" s="131"/>
      <c r="AH49" s="131"/>
      <c r="AJ49" s="131"/>
    </row>
    <row r="50" spans="1:40" s="8" customFormat="1" ht="39.950000000000003" customHeight="1">
      <c r="A50" s="26"/>
      <c r="B50" s="27"/>
      <c r="C50" s="26"/>
      <c r="D50" s="26"/>
      <c r="E50" s="26"/>
      <c r="F50" s="158"/>
      <c r="G50" s="158"/>
      <c r="H50" s="158"/>
      <c r="L50" s="18"/>
      <c r="M50" s="18"/>
      <c r="N50" s="18"/>
      <c r="O50" s="18"/>
      <c r="P50" s="58"/>
      <c r="Q50" s="55"/>
      <c r="R50" s="55"/>
      <c r="S50" s="22"/>
      <c r="AD50" s="131"/>
      <c r="AF50" s="131"/>
      <c r="AH50" s="131"/>
      <c r="AJ50" s="131"/>
    </row>
    <row r="51" spans="1:40" s="8" customFormat="1" ht="39.950000000000003" customHeight="1">
      <c r="A51" s="26"/>
      <c r="B51" s="27"/>
      <c r="C51" s="26"/>
      <c r="D51" s="26"/>
      <c r="E51" s="26"/>
      <c r="F51" s="158"/>
      <c r="G51" s="158"/>
      <c r="H51" s="158"/>
      <c r="L51" s="18"/>
      <c r="M51" s="18"/>
      <c r="N51" s="18"/>
      <c r="O51" s="18"/>
      <c r="P51" s="58"/>
      <c r="Q51" s="55"/>
      <c r="R51" s="55"/>
      <c r="S51" s="22"/>
      <c r="AD51" s="131"/>
      <c r="AF51" s="131"/>
      <c r="AH51" s="131"/>
      <c r="AJ51" s="131"/>
    </row>
    <row r="52" spans="1:40" s="8" customFormat="1" ht="39.950000000000003" customHeight="1">
      <c r="A52" s="26"/>
      <c r="B52" s="27"/>
      <c r="C52" s="26"/>
      <c r="D52" s="26"/>
      <c r="E52" s="26"/>
      <c r="F52" s="158"/>
      <c r="G52" s="158"/>
      <c r="H52" s="158"/>
      <c r="L52" s="18"/>
      <c r="M52" s="18"/>
      <c r="N52" s="18"/>
      <c r="O52" s="18"/>
      <c r="P52" s="58"/>
      <c r="Q52" s="55"/>
      <c r="R52" s="55"/>
      <c r="S52" s="22"/>
      <c r="AD52" s="131"/>
      <c r="AF52" s="131"/>
      <c r="AH52" s="131"/>
      <c r="AJ52" s="131"/>
    </row>
    <row r="53" spans="1:40" s="8" customFormat="1" ht="39.950000000000003" customHeight="1">
      <c r="A53" s="26"/>
      <c r="B53" s="27"/>
      <c r="C53" s="26"/>
      <c r="D53" s="26"/>
      <c r="E53" s="26"/>
      <c r="F53" s="158"/>
      <c r="G53" s="158"/>
      <c r="H53" s="158"/>
      <c r="L53" s="18"/>
      <c r="M53" s="18"/>
      <c r="N53" s="18"/>
      <c r="O53" s="18"/>
      <c r="P53" s="58"/>
      <c r="Q53" s="55"/>
      <c r="R53" s="55"/>
      <c r="S53" s="22"/>
      <c r="AD53" s="131"/>
      <c r="AF53" s="131"/>
      <c r="AH53" s="131"/>
      <c r="AJ53" s="131"/>
    </row>
    <row r="54" spans="1:40" s="8" customFormat="1" ht="39.950000000000003" customHeight="1">
      <c r="A54" s="26"/>
      <c r="B54" s="27"/>
      <c r="C54" s="26"/>
      <c r="D54" s="26"/>
      <c r="E54" s="26"/>
      <c r="F54" s="158"/>
      <c r="G54" s="158"/>
      <c r="H54" s="158"/>
      <c r="L54" s="18"/>
      <c r="M54" s="18"/>
      <c r="N54" s="18"/>
      <c r="O54" s="18"/>
      <c r="P54" s="58"/>
      <c r="Q54" s="55"/>
      <c r="R54" s="55"/>
      <c r="S54" s="22"/>
      <c r="AD54" s="131"/>
      <c r="AF54" s="131"/>
      <c r="AH54" s="131"/>
      <c r="AJ54" s="131"/>
    </row>
    <row r="55" spans="1:40" s="8" customFormat="1" ht="39.950000000000003" customHeight="1">
      <c r="A55" s="26"/>
      <c r="B55" s="27"/>
      <c r="C55" s="26"/>
      <c r="D55" s="26"/>
      <c r="E55" s="26"/>
      <c r="F55" s="158"/>
      <c r="G55" s="158"/>
      <c r="H55" s="158"/>
      <c r="L55" s="18"/>
      <c r="M55" s="18"/>
      <c r="N55" s="18"/>
      <c r="O55" s="18"/>
      <c r="P55" s="58"/>
      <c r="Q55" s="55"/>
      <c r="R55" s="55"/>
      <c r="S55" s="22"/>
      <c r="AD55" s="131"/>
      <c r="AF55" s="131"/>
      <c r="AH55" s="131"/>
      <c r="AJ55" s="131"/>
    </row>
    <row r="56" spans="1:40" s="8" customFormat="1" ht="26.25" customHeight="1">
      <c r="A56" s="26"/>
      <c r="B56" s="27"/>
      <c r="C56" s="26"/>
      <c r="D56" s="26"/>
      <c r="E56" s="26"/>
      <c r="F56" s="158"/>
      <c r="G56" s="158"/>
      <c r="H56" s="158"/>
      <c r="L56" s="18"/>
      <c r="M56" s="18"/>
      <c r="N56" s="18"/>
      <c r="O56" s="18"/>
      <c r="P56" s="58"/>
      <c r="Q56" s="55"/>
      <c r="R56" s="55"/>
      <c r="S56" s="2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3"/>
    </row>
    <row r="57" spans="1:40" s="8" customFormat="1" ht="39.950000000000003" customHeight="1">
      <c r="A57" s="26"/>
      <c r="B57" s="27"/>
      <c r="C57" s="26"/>
      <c r="D57" s="26"/>
      <c r="E57" s="26"/>
      <c r="F57" s="158"/>
      <c r="G57" s="158"/>
      <c r="H57" s="158"/>
      <c r="L57" s="18"/>
      <c r="M57" s="18"/>
      <c r="N57" s="18"/>
      <c r="O57" s="18"/>
      <c r="P57" s="58"/>
      <c r="Q57" s="55"/>
      <c r="R57" s="55"/>
      <c r="S57" s="22"/>
    </row>
    <row r="58" spans="1:40" s="8" customFormat="1" ht="39.950000000000003" customHeight="1">
      <c r="A58" s="26"/>
      <c r="B58" s="27"/>
      <c r="C58" s="26"/>
      <c r="D58" s="26"/>
      <c r="E58" s="26"/>
      <c r="F58" s="158"/>
      <c r="G58" s="158"/>
      <c r="H58" s="158"/>
      <c r="L58" s="18"/>
      <c r="M58" s="18"/>
      <c r="N58" s="18"/>
      <c r="O58" s="18"/>
      <c r="P58" s="58"/>
      <c r="Q58" s="55"/>
      <c r="R58" s="55"/>
      <c r="S58" s="22"/>
    </row>
    <row r="59" spans="1:40" s="8" customFormat="1" ht="39.950000000000003" customHeight="1">
      <c r="A59" s="26"/>
      <c r="B59" s="27"/>
      <c r="C59" s="26"/>
      <c r="D59" s="26"/>
      <c r="E59" s="26"/>
      <c r="F59" s="158"/>
      <c r="G59" s="158"/>
      <c r="H59" s="158"/>
      <c r="L59" s="18"/>
      <c r="M59" s="18"/>
      <c r="N59" s="18"/>
      <c r="O59" s="18"/>
      <c r="P59" s="58"/>
      <c r="Q59" s="55"/>
      <c r="R59" s="55"/>
      <c r="S59" s="22"/>
    </row>
    <row r="60" spans="1:40" s="8" customFormat="1" ht="39.950000000000003" customHeight="1">
      <c r="A60" s="26"/>
      <c r="B60" s="27"/>
      <c r="C60" s="26"/>
      <c r="D60" s="26"/>
      <c r="E60" s="26"/>
      <c r="F60" s="158"/>
      <c r="G60" s="158"/>
      <c r="H60" s="158"/>
      <c r="L60" s="18"/>
      <c r="M60" s="18"/>
      <c r="N60" s="18"/>
      <c r="O60" s="18"/>
      <c r="P60" s="58"/>
      <c r="Q60" s="55"/>
      <c r="R60" s="55"/>
      <c r="S60" s="22"/>
    </row>
    <row r="61" spans="1:40" s="8" customFormat="1" ht="39.950000000000003" customHeight="1">
      <c r="A61" s="26"/>
      <c r="B61" s="27"/>
      <c r="C61" s="26"/>
      <c r="D61" s="26"/>
      <c r="E61" s="26"/>
      <c r="F61" s="158"/>
      <c r="G61" s="158"/>
      <c r="H61" s="158"/>
      <c r="L61" s="18"/>
      <c r="M61" s="18"/>
      <c r="N61" s="18"/>
      <c r="O61" s="18"/>
      <c r="P61" s="58"/>
      <c r="Q61" s="55"/>
      <c r="R61" s="55"/>
      <c r="S61" s="22"/>
    </row>
    <row r="62" spans="1:40" s="8" customFormat="1" ht="39.950000000000003" customHeight="1">
      <c r="A62" s="26"/>
      <c r="B62" s="27"/>
      <c r="C62" s="26"/>
      <c r="D62" s="26"/>
      <c r="E62" s="26"/>
      <c r="F62" s="158"/>
      <c r="G62" s="158"/>
      <c r="H62" s="158"/>
      <c r="L62" s="18"/>
      <c r="M62" s="18"/>
      <c r="N62" s="18"/>
      <c r="O62" s="18"/>
      <c r="P62" s="58"/>
      <c r="Q62" s="55"/>
      <c r="R62" s="55"/>
      <c r="S62" s="22"/>
    </row>
    <row r="63" spans="1:40" s="8" customFormat="1" ht="39.950000000000003" customHeight="1">
      <c r="A63" s="26"/>
      <c r="B63" s="27"/>
      <c r="C63" s="26"/>
      <c r="D63" s="26"/>
      <c r="E63" s="26"/>
      <c r="F63" s="158"/>
      <c r="G63" s="158"/>
      <c r="H63" s="158"/>
      <c r="L63" s="18"/>
      <c r="M63" s="18"/>
      <c r="N63" s="18"/>
      <c r="O63" s="18"/>
      <c r="P63" s="58"/>
      <c r="Q63" s="55"/>
      <c r="R63" s="55"/>
      <c r="S63" s="22"/>
    </row>
    <row r="64" spans="1:40" s="8" customFormat="1" ht="39.950000000000003" customHeight="1">
      <c r="A64" s="26"/>
      <c r="B64" s="27"/>
      <c r="C64" s="26"/>
      <c r="D64" s="26"/>
      <c r="E64" s="26"/>
      <c r="F64" s="158"/>
      <c r="G64" s="158"/>
      <c r="H64" s="158"/>
      <c r="L64" s="18"/>
      <c r="M64" s="18"/>
      <c r="N64" s="18"/>
      <c r="O64" s="18"/>
      <c r="P64" s="58"/>
      <c r="Q64" s="55"/>
      <c r="R64" s="55"/>
      <c r="S64" s="22"/>
    </row>
    <row r="65" spans="1:19" s="8" customFormat="1" ht="39.950000000000003" customHeight="1">
      <c r="A65" s="26"/>
      <c r="B65" s="27"/>
      <c r="C65" s="26"/>
      <c r="D65" s="26"/>
      <c r="E65" s="26"/>
      <c r="F65" s="158"/>
      <c r="G65" s="158"/>
      <c r="H65" s="158"/>
      <c r="L65" s="18"/>
      <c r="M65" s="18"/>
      <c r="N65" s="18"/>
      <c r="O65" s="18"/>
      <c r="P65" s="58"/>
      <c r="Q65" s="55"/>
      <c r="R65" s="55"/>
      <c r="S65" s="22"/>
    </row>
    <row r="66" spans="1:19" s="8" customFormat="1">
      <c r="A66" s="12"/>
      <c r="B66" s="13"/>
      <c r="C66" s="14"/>
      <c r="D66" s="13"/>
      <c r="E66" s="15"/>
      <c r="F66" s="16"/>
      <c r="G66" s="17"/>
      <c r="H66" s="17"/>
      <c r="L66" s="18"/>
      <c r="M66" s="18"/>
      <c r="N66" s="18"/>
      <c r="O66" s="18"/>
      <c r="P66" s="57"/>
      <c r="Q66" s="55"/>
      <c r="R66" s="55"/>
      <c r="S66" s="22"/>
    </row>
    <row r="67" spans="1:19" s="8" customFormat="1">
      <c r="A67" s="12"/>
      <c r="B67" s="13"/>
      <c r="C67" s="14"/>
      <c r="D67" s="13"/>
      <c r="E67" s="15"/>
      <c r="F67" s="16"/>
      <c r="G67" s="17"/>
      <c r="H67" s="17"/>
      <c r="L67" s="18"/>
      <c r="M67" s="18"/>
      <c r="N67" s="18"/>
      <c r="O67" s="18"/>
      <c r="P67" s="57"/>
      <c r="Q67" s="55"/>
      <c r="R67" s="55"/>
      <c r="S67" s="22"/>
    </row>
    <row r="68" spans="1:19" s="8" customFormat="1">
      <c r="A68" s="12"/>
      <c r="B68" s="13"/>
      <c r="C68" s="14"/>
      <c r="D68" s="13"/>
      <c r="E68" s="15"/>
      <c r="F68" s="16"/>
      <c r="G68" s="17"/>
      <c r="H68" s="17"/>
      <c r="L68" s="18"/>
      <c r="M68" s="18"/>
      <c r="N68" s="18"/>
      <c r="O68" s="18"/>
      <c r="P68" s="57"/>
      <c r="Q68" s="55"/>
      <c r="R68" s="55"/>
      <c r="S68" s="22"/>
    </row>
    <row r="69" spans="1:19" s="8" customFormat="1">
      <c r="A69" s="12"/>
      <c r="B69" s="13"/>
      <c r="C69" s="14"/>
      <c r="D69" s="13"/>
      <c r="E69" s="15"/>
      <c r="F69" s="16"/>
      <c r="G69" s="17"/>
      <c r="H69" s="17"/>
      <c r="L69" s="18"/>
      <c r="M69" s="18"/>
      <c r="N69" s="18"/>
      <c r="O69" s="18"/>
      <c r="P69" s="57"/>
      <c r="Q69" s="55"/>
      <c r="R69" s="55"/>
      <c r="S69" s="22"/>
    </row>
    <row r="70" spans="1:19" s="8" customFormat="1">
      <c r="A70" s="12"/>
      <c r="B70" s="13"/>
      <c r="C70" s="14"/>
      <c r="D70" s="13"/>
      <c r="E70" s="15"/>
      <c r="F70" s="16"/>
      <c r="G70" s="17"/>
      <c r="H70" s="17"/>
      <c r="L70" s="18"/>
      <c r="M70" s="18"/>
      <c r="N70" s="18"/>
      <c r="O70" s="18"/>
      <c r="P70" s="57"/>
      <c r="Q70" s="55"/>
      <c r="R70" s="55"/>
      <c r="S70" s="22"/>
    </row>
    <row r="71" spans="1:19" s="8" customFormat="1">
      <c r="A71" s="12"/>
      <c r="B71" s="13"/>
      <c r="C71" s="14"/>
      <c r="D71" s="13"/>
      <c r="E71" s="15"/>
      <c r="F71" s="16"/>
      <c r="G71" s="17"/>
      <c r="H71" s="17"/>
      <c r="L71" s="18"/>
      <c r="M71" s="18"/>
      <c r="N71" s="18"/>
      <c r="O71" s="18"/>
      <c r="P71" s="57"/>
      <c r="Q71" s="55"/>
      <c r="R71" s="55"/>
      <c r="S71" s="22"/>
    </row>
    <row r="72" spans="1:19" s="8" customFormat="1">
      <c r="A72" s="12"/>
      <c r="B72" s="13"/>
      <c r="C72" s="14"/>
      <c r="D72" s="13"/>
      <c r="E72" s="15"/>
      <c r="F72" s="16"/>
      <c r="G72" s="17"/>
      <c r="H72" s="17"/>
      <c r="L72" s="18"/>
      <c r="M72" s="18"/>
      <c r="N72" s="18"/>
      <c r="O72" s="18"/>
      <c r="P72" s="57"/>
      <c r="Q72" s="55"/>
      <c r="R72" s="55"/>
      <c r="S72" s="22"/>
    </row>
    <row r="73" spans="1:19" s="8" customFormat="1">
      <c r="A73" s="12"/>
      <c r="B73" s="13"/>
      <c r="C73" s="14"/>
      <c r="D73" s="13"/>
      <c r="E73" s="15"/>
      <c r="F73" s="16"/>
      <c r="G73" s="17"/>
      <c r="H73" s="17"/>
      <c r="L73" s="18"/>
      <c r="M73" s="18"/>
      <c r="N73" s="18"/>
      <c r="O73" s="18"/>
      <c r="P73" s="57"/>
      <c r="Q73" s="55"/>
      <c r="R73" s="55"/>
      <c r="S73" s="22"/>
    </row>
    <row r="74" spans="1:19" s="8" customFormat="1">
      <c r="A74" s="12"/>
      <c r="B74" s="13"/>
      <c r="C74" s="14"/>
      <c r="D74" s="13"/>
      <c r="E74" s="15"/>
      <c r="F74" s="16"/>
      <c r="G74" s="17"/>
      <c r="H74" s="17"/>
      <c r="L74" s="18"/>
      <c r="M74" s="18"/>
      <c r="N74" s="18"/>
      <c r="O74" s="18"/>
      <c r="P74" s="57"/>
      <c r="Q74" s="55"/>
      <c r="R74" s="55"/>
      <c r="S74" s="22"/>
    </row>
    <row r="75" spans="1:19" s="8" customFormat="1">
      <c r="A75" s="12"/>
      <c r="B75" s="13"/>
      <c r="C75" s="14"/>
      <c r="D75" s="13"/>
      <c r="E75" s="15"/>
      <c r="F75" s="16"/>
      <c r="G75" s="17"/>
      <c r="H75" s="17"/>
      <c r="L75" s="18"/>
      <c r="M75" s="18"/>
      <c r="N75" s="18"/>
      <c r="O75" s="18"/>
      <c r="P75" s="57"/>
      <c r="Q75" s="55"/>
      <c r="R75" s="55"/>
      <c r="S75" s="22"/>
    </row>
    <row r="76" spans="1:19" s="8" customFormat="1">
      <c r="A76" s="20"/>
      <c r="B76" s="10"/>
      <c r="C76" s="11"/>
      <c r="D76" s="10"/>
      <c r="E76" s="19"/>
      <c r="F76" s="16"/>
      <c r="G76" s="21"/>
      <c r="H76" s="21"/>
      <c r="L76" s="18"/>
      <c r="M76" s="18"/>
      <c r="N76" s="18"/>
      <c r="O76" s="18"/>
      <c r="P76" s="57"/>
      <c r="Q76" s="55"/>
      <c r="R76" s="55"/>
      <c r="S76" s="22"/>
    </row>
    <row r="77" spans="1:19" s="8" customFormat="1">
      <c r="A77" s="20"/>
      <c r="B77" s="10"/>
      <c r="C77" s="11"/>
      <c r="D77" s="10"/>
      <c r="E77" s="19"/>
      <c r="F77" s="16"/>
      <c r="G77" s="21"/>
      <c r="H77" s="21"/>
      <c r="L77" s="18"/>
      <c r="M77" s="18"/>
      <c r="N77" s="18"/>
      <c r="O77" s="18"/>
      <c r="P77" s="57"/>
      <c r="Q77" s="55"/>
      <c r="R77" s="55"/>
      <c r="S77" s="22"/>
    </row>
    <row r="78" spans="1:19" s="8" customFormat="1">
      <c r="A78" s="20"/>
      <c r="B78" s="10"/>
      <c r="C78" s="11"/>
      <c r="D78" s="10"/>
      <c r="E78" s="19"/>
      <c r="F78" s="16"/>
      <c r="G78" s="21"/>
      <c r="H78" s="21"/>
      <c r="L78" s="18"/>
      <c r="M78" s="18"/>
      <c r="N78" s="18"/>
      <c r="O78" s="18"/>
      <c r="P78" s="57"/>
      <c r="Q78" s="55"/>
      <c r="R78" s="55"/>
      <c r="S78" s="22"/>
    </row>
    <row r="79" spans="1:19" s="8" customFormat="1">
      <c r="A79" s="20"/>
      <c r="B79" s="10"/>
      <c r="C79" s="11"/>
      <c r="D79" s="10"/>
      <c r="E79" s="19"/>
      <c r="F79" s="16"/>
      <c r="G79" s="21"/>
      <c r="H79" s="21"/>
      <c r="L79" s="18"/>
      <c r="M79" s="18"/>
      <c r="N79" s="18"/>
      <c r="O79" s="18"/>
      <c r="P79" s="57"/>
      <c r="Q79" s="55"/>
      <c r="R79" s="55"/>
      <c r="S79" s="22"/>
    </row>
    <row r="80" spans="1:19" s="8" customFormat="1">
      <c r="A80" s="20"/>
      <c r="B80" s="10"/>
      <c r="C80" s="11"/>
      <c r="D80" s="10"/>
      <c r="E80" s="19"/>
      <c r="F80" s="16"/>
      <c r="G80" s="21"/>
      <c r="H80" s="21"/>
      <c r="L80" s="18"/>
      <c r="M80" s="18"/>
      <c r="N80" s="18"/>
      <c r="O80" s="18"/>
      <c r="P80" s="57"/>
      <c r="Q80" s="55"/>
      <c r="R80" s="55"/>
      <c r="S80" s="22"/>
    </row>
    <row r="81" spans="1:19" s="8" customFormat="1">
      <c r="A81" s="20"/>
      <c r="B81" s="10"/>
      <c r="C81" s="11"/>
      <c r="D81" s="10"/>
      <c r="E81" s="19"/>
      <c r="F81" s="16"/>
      <c r="G81" s="21"/>
      <c r="H81" s="21"/>
      <c r="L81" s="18"/>
      <c r="M81" s="18"/>
      <c r="N81" s="18"/>
      <c r="O81" s="18"/>
      <c r="P81" s="57"/>
      <c r="Q81" s="55"/>
      <c r="R81" s="55"/>
      <c r="S81" s="22"/>
    </row>
    <row r="82" spans="1:19" s="8" customFormat="1">
      <c r="A82" s="20"/>
      <c r="B82" s="10"/>
      <c r="C82" s="11"/>
      <c r="D82" s="10"/>
      <c r="E82" s="19"/>
      <c r="F82" s="16"/>
      <c r="G82" s="21"/>
      <c r="H82" s="21"/>
      <c r="L82" s="18"/>
      <c r="M82" s="18"/>
      <c r="N82" s="18"/>
      <c r="O82" s="18"/>
      <c r="P82" s="57"/>
      <c r="Q82" s="55"/>
      <c r="R82" s="55"/>
      <c r="S82" s="22"/>
    </row>
    <row r="83" spans="1:19" s="8" customFormat="1">
      <c r="A83" s="20"/>
      <c r="B83" s="10"/>
      <c r="C83" s="11"/>
      <c r="D83" s="10"/>
      <c r="E83" s="19"/>
      <c r="F83" s="16"/>
      <c r="G83" s="21"/>
      <c r="H83" s="21"/>
      <c r="L83" s="18"/>
      <c r="M83" s="18"/>
      <c r="N83" s="18"/>
      <c r="O83" s="18"/>
      <c r="P83" s="57"/>
      <c r="Q83" s="55"/>
      <c r="R83" s="55"/>
      <c r="S83" s="22"/>
    </row>
    <row r="84" spans="1:19" s="8" customFormat="1">
      <c r="A84" s="20"/>
      <c r="B84" s="10"/>
      <c r="C84" s="11"/>
      <c r="D84" s="10"/>
      <c r="E84" s="19"/>
      <c r="F84" s="16"/>
      <c r="G84" s="21"/>
      <c r="H84" s="21"/>
      <c r="L84" s="18"/>
      <c r="M84" s="18"/>
      <c r="N84" s="18"/>
      <c r="O84" s="18"/>
      <c r="P84" s="57"/>
      <c r="Q84" s="55"/>
      <c r="R84" s="55"/>
      <c r="S84" s="22"/>
    </row>
    <row r="85" spans="1:19" s="8" customFormat="1">
      <c r="A85" s="20"/>
      <c r="B85" s="10"/>
      <c r="C85" s="11"/>
      <c r="D85" s="10"/>
      <c r="E85" s="19"/>
      <c r="F85" s="16"/>
      <c r="G85" s="21"/>
      <c r="H85" s="21"/>
      <c r="L85" s="18"/>
      <c r="M85" s="18"/>
      <c r="N85" s="18"/>
      <c r="O85" s="18"/>
      <c r="P85" s="57"/>
      <c r="Q85" s="55"/>
      <c r="R85" s="55"/>
      <c r="S85" s="22"/>
    </row>
    <row r="86" spans="1:19" s="8" customFormat="1">
      <c r="A86" s="20"/>
      <c r="B86" s="10"/>
      <c r="C86" s="11"/>
      <c r="D86" s="10"/>
      <c r="E86" s="19"/>
      <c r="F86" s="16"/>
      <c r="G86" s="21"/>
      <c r="H86" s="21"/>
      <c r="L86" s="18"/>
      <c r="M86" s="18"/>
      <c r="N86" s="18"/>
      <c r="O86" s="18"/>
      <c r="P86" s="57"/>
      <c r="Q86" s="55"/>
      <c r="R86" s="55"/>
      <c r="S86" s="22"/>
    </row>
    <row r="87" spans="1:19" s="8" customFormat="1">
      <c r="A87" s="20"/>
      <c r="B87" s="10"/>
      <c r="C87" s="11"/>
      <c r="D87" s="10"/>
      <c r="E87" s="19"/>
      <c r="F87" s="16"/>
      <c r="G87" s="21"/>
      <c r="H87" s="21"/>
      <c r="L87" s="18"/>
      <c r="M87" s="18"/>
      <c r="N87" s="18"/>
      <c r="O87" s="18"/>
      <c r="P87" s="57"/>
      <c r="Q87" s="55"/>
      <c r="R87" s="55"/>
      <c r="S87" s="22"/>
    </row>
    <row r="88" spans="1:19" s="8" customFormat="1">
      <c r="A88" s="20"/>
      <c r="B88" s="10"/>
      <c r="C88" s="11"/>
      <c r="D88" s="10"/>
      <c r="E88" s="19"/>
      <c r="F88" s="16"/>
      <c r="G88" s="21"/>
      <c r="H88" s="21"/>
      <c r="L88" s="18"/>
      <c r="M88" s="18"/>
      <c r="N88" s="18"/>
      <c r="O88" s="18"/>
      <c r="P88" s="57"/>
      <c r="Q88" s="55"/>
      <c r="R88" s="55"/>
      <c r="S88" s="22"/>
    </row>
    <row r="89" spans="1:19" s="8" customFormat="1">
      <c r="A89" s="20"/>
      <c r="B89" s="10"/>
      <c r="C89" s="11"/>
      <c r="D89" s="10"/>
      <c r="E89" s="19"/>
      <c r="F89" s="16"/>
      <c r="G89" s="21"/>
      <c r="H89" s="21"/>
      <c r="L89" s="18"/>
      <c r="M89" s="18"/>
      <c r="N89" s="18"/>
      <c r="O89" s="18"/>
      <c r="P89" s="57"/>
      <c r="Q89" s="55"/>
      <c r="R89" s="55"/>
      <c r="S89" s="22"/>
    </row>
    <row r="90" spans="1:19" s="8" customFormat="1">
      <c r="A90" s="20"/>
      <c r="B90" s="10"/>
      <c r="C90" s="11"/>
      <c r="D90" s="10"/>
      <c r="E90" s="19"/>
      <c r="F90" s="16"/>
      <c r="G90" s="21"/>
      <c r="H90" s="21"/>
      <c r="L90" s="18"/>
      <c r="M90" s="18"/>
      <c r="N90" s="18"/>
      <c r="O90" s="18"/>
      <c r="P90" s="57"/>
      <c r="Q90" s="55"/>
      <c r="R90" s="55"/>
      <c r="S90" s="22"/>
    </row>
    <row r="91" spans="1:19" s="8" customFormat="1">
      <c r="A91" s="20"/>
      <c r="B91" s="10"/>
      <c r="C91" s="11"/>
      <c r="D91" s="10"/>
      <c r="E91" s="19"/>
      <c r="F91" s="16"/>
      <c r="G91" s="21"/>
      <c r="H91" s="21"/>
      <c r="L91" s="18"/>
      <c r="M91" s="18"/>
      <c r="N91" s="18"/>
      <c r="O91" s="18"/>
      <c r="P91" s="57"/>
      <c r="Q91" s="55"/>
      <c r="R91" s="55"/>
      <c r="S91" s="22"/>
    </row>
    <row r="92" spans="1:19" s="8" customFormat="1">
      <c r="A92" s="20"/>
      <c r="B92" s="10"/>
      <c r="C92" s="11"/>
      <c r="D92" s="10"/>
      <c r="E92" s="19"/>
      <c r="F92" s="16"/>
      <c r="G92" s="21"/>
      <c r="H92" s="21"/>
      <c r="L92" s="18"/>
      <c r="M92" s="18"/>
      <c r="N92" s="18"/>
      <c r="O92" s="18"/>
      <c r="P92" s="57"/>
      <c r="Q92" s="55"/>
      <c r="R92" s="55"/>
      <c r="S92" s="22"/>
    </row>
    <row r="93" spans="1:19" s="8" customFormat="1">
      <c r="A93" s="20"/>
      <c r="B93" s="10"/>
      <c r="C93" s="11"/>
      <c r="D93" s="10"/>
      <c r="E93" s="19"/>
      <c r="F93" s="16"/>
      <c r="G93" s="21"/>
      <c r="H93" s="21"/>
      <c r="L93" s="18"/>
      <c r="M93" s="18"/>
      <c r="N93" s="18"/>
      <c r="O93" s="18"/>
      <c r="P93" s="57"/>
      <c r="Q93" s="55"/>
      <c r="R93" s="55"/>
      <c r="S93" s="22"/>
    </row>
    <row r="94" spans="1:19" s="8" customFormat="1">
      <c r="A94" s="20"/>
      <c r="B94" s="10"/>
      <c r="C94" s="11"/>
      <c r="D94" s="10"/>
      <c r="E94" s="19"/>
      <c r="F94" s="16"/>
      <c r="G94" s="21"/>
      <c r="H94" s="21"/>
      <c r="L94" s="18"/>
      <c r="M94" s="18"/>
      <c r="N94" s="18"/>
      <c r="O94" s="18"/>
      <c r="P94" s="57"/>
      <c r="Q94" s="55"/>
      <c r="R94" s="55"/>
      <c r="S94" s="22"/>
    </row>
    <row r="95" spans="1:19" s="8" customFormat="1">
      <c r="A95" s="20"/>
      <c r="B95" s="10"/>
      <c r="C95" s="11"/>
      <c r="D95" s="10"/>
      <c r="E95" s="19"/>
      <c r="F95" s="16"/>
      <c r="G95" s="21"/>
      <c r="H95" s="21"/>
      <c r="L95" s="18"/>
      <c r="M95" s="18"/>
      <c r="N95" s="18"/>
      <c r="O95" s="18"/>
      <c r="P95" s="57"/>
      <c r="Q95" s="55"/>
      <c r="R95" s="55"/>
      <c r="S95" s="22"/>
    </row>
    <row r="96" spans="1:19" s="8" customFormat="1">
      <c r="A96" s="20"/>
      <c r="B96" s="10"/>
      <c r="C96" s="11"/>
      <c r="D96" s="10"/>
      <c r="E96" s="19"/>
      <c r="F96" s="16"/>
      <c r="G96" s="21"/>
      <c r="H96" s="21"/>
      <c r="L96" s="18"/>
      <c r="M96" s="18"/>
      <c r="N96" s="18"/>
      <c r="O96" s="18"/>
      <c r="P96" s="57"/>
      <c r="Q96" s="55"/>
      <c r="R96" s="55"/>
      <c r="S96" s="22"/>
    </row>
    <row r="97" spans="1:19" s="8" customFormat="1">
      <c r="A97" s="20"/>
      <c r="B97" s="10"/>
      <c r="C97" s="11"/>
      <c r="D97" s="10"/>
      <c r="E97" s="19"/>
      <c r="F97" s="16"/>
      <c r="G97" s="21"/>
      <c r="H97" s="21"/>
      <c r="L97" s="18"/>
      <c r="M97" s="18"/>
      <c r="N97" s="18"/>
      <c r="O97" s="18"/>
      <c r="P97" s="57"/>
      <c r="Q97" s="55"/>
      <c r="R97" s="55"/>
      <c r="S97" s="22"/>
    </row>
    <row r="98" spans="1:19" s="8" customFormat="1">
      <c r="A98" s="20"/>
      <c r="B98" s="10"/>
      <c r="C98" s="11"/>
      <c r="D98" s="10"/>
      <c r="E98" s="19"/>
      <c r="F98" s="16"/>
      <c r="G98" s="21"/>
      <c r="H98" s="21"/>
      <c r="L98" s="18"/>
      <c r="M98" s="18"/>
      <c r="N98" s="18"/>
      <c r="O98" s="18"/>
      <c r="P98" s="57"/>
      <c r="Q98" s="55"/>
      <c r="R98" s="55"/>
      <c r="S98" s="22"/>
    </row>
    <row r="99" spans="1:19" s="8" customFormat="1">
      <c r="A99" s="20"/>
      <c r="B99" s="10"/>
      <c r="C99" s="11"/>
      <c r="D99" s="10"/>
      <c r="E99" s="19"/>
      <c r="F99" s="16"/>
      <c r="G99" s="21"/>
      <c r="H99" s="21"/>
      <c r="L99" s="18"/>
      <c r="M99" s="18"/>
      <c r="N99" s="18"/>
      <c r="O99" s="18"/>
      <c r="P99" s="57"/>
      <c r="Q99" s="55"/>
      <c r="R99" s="55"/>
      <c r="S99" s="22"/>
    </row>
    <row r="100" spans="1:19" s="8" customFormat="1">
      <c r="A100" s="20"/>
      <c r="B100" s="10"/>
      <c r="C100" s="11"/>
      <c r="D100" s="10"/>
      <c r="E100" s="19"/>
      <c r="F100" s="16"/>
      <c r="G100" s="21"/>
      <c r="H100" s="21"/>
      <c r="L100" s="18"/>
      <c r="M100" s="18"/>
      <c r="N100" s="18"/>
      <c r="O100" s="18"/>
      <c r="P100" s="57"/>
      <c r="Q100" s="55"/>
      <c r="R100" s="55"/>
      <c r="S100" s="22"/>
    </row>
    <row r="101" spans="1:19" s="8" customFormat="1">
      <c r="A101" s="20"/>
      <c r="B101" s="10"/>
      <c r="C101" s="11"/>
      <c r="D101" s="10"/>
      <c r="E101" s="19"/>
      <c r="F101" s="16"/>
      <c r="G101" s="21"/>
      <c r="H101" s="21"/>
      <c r="L101" s="18"/>
      <c r="M101" s="18"/>
      <c r="N101" s="18"/>
      <c r="O101" s="18"/>
      <c r="P101" s="57"/>
      <c r="Q101" s="55"/>
      <c r="R101" s="55"/>
      <c r="S101" s="22"/>
    </row>
    <row r="102" spans="1:19" s="8" customFormat="1">
      <c r="A102" s="20"/>
      <c r="B102" s="10"/>
      <c r="C102" s="11"/>
      <c r="D102" s="10"/>
      <c r="E102" s="19"/>
      <c r="F102" s="16"/>
      <c r="G102" s="21"/>
      <c r="H102" s="21"/>
      <c r="L102" s="18"/>
      <c r="M102" s="18"/>
      <c r="N102" s="18"/>
      <c r="O102" s="18"/>
      <c r="P102" s="57"/>
      <c r="Q102" s="55"/>
      <c r="R102" s="55"/>
      <c r="S102" s="22"/>
    </row>
  </sheetData>
  <autoFilter ref="P45:P46"/>
  <mergeCells count="21">
    <mergeCell ref="F48:H48"/>
    <mergeCell ref="F50:H50"/>
    <mergeCell ref="F49:H49"/>
    <mergeCell ref="F47:H47"/>
    <mergeCell ref="F51:H51"/>
    <mergeCell ref="F52:H52"/>
    <mergeCell ref="F64:H64"/>
    <mergeCell ref="F65:H65"/>
    <mergeCell ref="F58:H58"/>
    <mergeCell ref="F59:H59"/>
    <mergeCell ref="F60:H60"/>
    <mergeCell ref="F61:H61"/>
    <mergeCell ref="F62:H62"/>
    <mergeCell ref="F63:H63"/>
    <mergeCell ref="F56:H56"/>
    <mergeCell ref="F57:H57"/>
    <mergeCell ref="F53:H53"/>
    <mergeCell ref="F54:H54"/>
    <mergeCell ref="F55:H55"/>
    <mergeCell ref="A1:S1"/>
    <mergeCell ref="P45:P46"/>
  </mergeCells>
  <printOptions horizontalCentered="1"/>
  <pageMargins left="0.25" right="0.25" top="0.75" bottom="0.75" header="0.3" footer="0.3"/>
  <pageSetup paperSize="8" scale="64" firstPageNumber="0" fitToHeight="0" orientation="landscape" r:id="rId1"/>
  <headerFooter>
    <oddFooter>&amp;LAUTONOMA SISTEMAZIONE DICEMBRE 19 - FEBBRAIO 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</dc:creator>
  <cp:lastModifiedBy>Tec1</cp:lastModifiedBy>
  <cp:revision>50</cp:revision>
  <cp:lastPrinted>2023-04-21T07:47:57Z</cp:lastPrinted>
  <dcterms:created xsi:type="dcterms:W3CDTF">2018-04-14T07:35:39Z</dcterms:created>
  <dcterms:modified xsi:type="dcterms:W3CDTF">2023-10-27T15:06:24Z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