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125" windowHeight="12210"/>
  </bookViews>
  <sheets>
    <sheet name="CDA_RIEPILOGO MAR e APR" sheetId="4" r:id="rId1"/>
  </sheets>
  <definedNames>
    <definedName name="_xlnm.Print_Area" localSheetId="0">'CDA_RIEPILOGO MAR e APR'!$A$4:$Q$37</definedName>
  </definedNames>
  <calcPr calcId="162913"/>
  <fileRecoveryPr autoRecover="0"/>
</workbook>
</file>

<file path=xl/calcChain.xml><?xml version="1.0" encoding="utf-8"?>
<calcChain xmlns="http://schemas.openxmlformats.org/spreadsheetml/2006/main">
  <c r="G37" i="4" l="1"/>
  <c r="Q36" i="4"/>
  <c r="F7" i="4"/>
  <c r="F6" i="4"/>
  <c r="Q13" i="4"/>
  <c r="Q35" i="4"/>
  <c r="Q34" i="4"/>
  <c r="Q33" i="4" l="1"/>
  <c r="Q29" i="4"/>
  <c r="H37" i="4"/>
  <c r="I37" i="4"/>
  <c r="J37" i="4"/>
  <c r="K37" i="4"/>
  <c r="L37" i="4"/>
  <c r="M37" i="4"/>
  <c r="N37" i="4"/>
  <c r="Q7" i="4"/>
  <c r="Q8" i="4"/>
  <c r="Q9" i="4"/>
  <c r="Q10" i="4"/>
  <c r="Q11" i="4"/>
  <c r="Q12" i="4"/>
  <c r="Q14" i="4"/>
  <c r="Q15" i="4"/>
  <c r="Q16" i="4"/>
  <c r="Q17" i="4"/>
  <c r="Q18" i="4"/>
  <c r="Q19" i="4"/>
  <c r="Q20" i="4"/>
  <c r="Q21" i="4"/>
  <c r="Q22" i="4"/>
  <c r="Q23" i="4"/>
  <c r="Q26" i="4"/>
  <c r="Q27" i="4"/>
  <c r="Q28" i="4"/>
  <c r="Q30" i="4"/>
  <c r="Q31" i="4"/>
  <c r="Q32" i="4"/>
  <c r="Q6" i="4"/>
  <c r="F33" i="4"/>
  <c r="D32" i="4"/>
  <c r="F32" i="4" s="1"/>
  <c r="F31" i="4"/>
  <c r="F30" i="4"/>
  <c r="F29" i="4"/>
  <c r="F28" i="4"/>
  <c r="F27" i="4"/>
  <c r="F26" i="4"/>
  <c r="F25" i="4"/>
  <c r="Q25" i="4" s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O24" i="4" l="1"/>
  <c r="O37" i="4" s="1"/>
  <c r="P24" i="4"/>
  <c r="P37" i="4" s="1"/>
  <c r="Q24" i="4" l="1"/>
  <c r="Q37" i="4" s="1"/>
</calcChain>
</file>

<file path=xl/sharedStrings.xml><?xml version="1.0" encoding="utf-8"?>
<sst xmlns="http://schemas.openxmlformats.org/spreadsheetml/2006/main" count="96" uniqueCount="77">
  <si>
    <t>BENEFICIARIO *</t>
  </si>
  <si>
    <t>*PIERASCENZI MASSIMO</t>
  </si>
  <si>
    <t>*DI MARTINO LINO</t>
  </si>
  <si>
    <t>*DI GIAMMATTEO MATTEO</t>
  </si>
  <si>
    <t xml:space="preserve">*DI GIAMMATTEO PASQUALINA                </t>
  </si>
  <si>
    <t>*MARTELLA SANTINO</t>
  </si>
  <si>
    <t>*ROMANTINI CATERINA</t>
  </si>
  <si>
    <t>*DE REMIGIS ANGELO</t>
  </si>
  <si>
    <t>*CIOMMI CARMINE</t>
  </si>
  <si>
    <t>*STRAMENGA ROSANNA</t>
  </si>
  <si>
    <t>*DI GIAMMATTEO ANTONIO</t>
  </si>
  <si>
    <t xml:space="preserve">*BIANCHINI ROBERTO
GUERRIERI LETIZIA </t>
  </si>
  <si>
    <t xml:space="preserve">* CIPRIANI GENNARO </t>
  </si>
  <si>
    <t>*FEDERICI ANTONINA</t>
  </si>
  <si>
    <t>*LATTANZI FABRIZIO                                  LATTANZI ERSILIA                                          LATTANZI NICHOLAS                                 LATTANZI THOMAS</t>
  </si>
  <si>
    <t>*CAMPONI GIUSEPPINA                               VOLPINI IVANO</t>
  </si>
  <si>
    <t xml:space="preserve">*PARADISI SILVIA                                             DI MARCO GIULIANO                                      DI MARCO MARTINA                                       DI MARCO FRANCESCO </t>
  </si>
  <si>
    <t xml:space="preserve">* PICCIONI FELICE                                          COLETTI MARIA                                              PICCIONI SHARON                                       PICCIONI CORRADO </t>
  </si>
  <si>
    <t xml:space="preserve">GIORGI COSTANZA                           DI MATTIA MARY                                             </t>
  </si>
  <si>
    <t>invalidità</t>
  </si>
  <si>
    <t>*TACCONELLI SANTINA</t>
  </si>
  <si>
    <t>IMPEDIMENTO</t>
  </si>
  <si>
    <t>RCR</t>
  </si>
  <si>
    <t>00000144822020</t>
  </si>
  <si>
    <t>00000410082022</t>
  </si>
  <si>
    <t>00000232312021</t>
  </si>
  <si>
    <t>00000335162022</t>
  </si>
  <si>
    <t>00000410382022</t>
  </si>
  <si>
    <t>00003983482024</t>
  </si>
  <si>
    <t>00000054382019</t>
  </si>
  <si>
    <t>00000137282020</t>
  </si>
  <si>
    <t>000000000000000000000000000</t>
  </si>
  <si>
    <t>00000387962022</t>
  </si>
  <si>
    <t>000000000000000000000</t>
  </si>
  <si>
    <t>00000007162018</t>
  </si>
  <si>
    <t>0000000000000000000000000000</t>
  </si>
  <si>
    <t>*DI PASQUANTONIO ADINA GASPERI MAURO</t>
  </si>
  <si>
    <t>*RICCIONI CINZIA</t>
  </si>
  <si>
    <t>*MARCHETTI SERAFINA</t>
  </si>
  <si>
    <r>
      <t>*</t>
    </r>
    <r>
      <rPr>
        <strike/>
        <sz val="11"/>
        <rFont val="Calibri"/>
        <family val="2"/>
      </rPr>
      <t xml:space="preserve">DE REMIGIS ANTONIA     </t>
    </r>
    <r>
      <rPr>
        <sz val="11"/>
        <rFont val="Calibri"/>
        <family val="2"/>
        <charset val="1"/>
      </rPr>
      <t xml:space="preserve">                       CIPRIANI PIETRO DOMENICO                          CIPRIANI LUIGI</t>
    </r>
  </si>
  <si>
    <t>*PIERASCENZI MARIO</t>
  </si>
  <si>
    <r>
      <t xml:space="preserve">*D'ANDREA DARIO                                     FAIAZZA CARLA                                                 D'ANDREA FLORIANA    </t>
    </r>
    <r>
      <rPr>
        <strike/>
        <sz val="11"/>
        <rFont val="Calibri"/>
        <family val="2"/>
      </rPr>
      <t>D'ANDREA FRANCO</t>
    </r>
    <r>
      <rPr>
        <sz val="11"/>
        <rFont val="Calibri"/>
        <family val="2"/>
        <charset val="1"/>
      </rPr>
      <t xml:space="preserve">                       </t>
    </r>
  </si>
  <si>
    <t>00000032322019</t>
  </si>
  <si>
    <r>
      <rPr>
        <strike/>
        <sz val="11"/>
        <rFont val="Calibri"/>
        <family val="2"/>
      </rPr>
      <t xml:space="preserve">*CAPONI LUIGI  </t>
    </r>
    <r>
      <rPr>
        <sz val="11"/>
        <rFont val="Calibri"/>
        <family val="2"/>
        <charset val="1"/>
      </rPr>
      <t xml:space="preserve">                    SORCI GIUSEPPINA</t>
    </r>
  </si>
  <si>
    <t>DI GIAMMATTEO DARIO</t>
  </si>
  <si>
    <t>REGOLARE</t>
  </si>
  <si>
    <t>GEN</t>
  </si>
  <si>
    <t>FEB</t>
  </si>
  <si>
    <t>MAR</t>
  </si>
  <si>
    <t>APR</t>
  </si>
  <si>
    <t>MAG</t>
  </si>
  <si>
    <t>GIU</t>
  </si>
  <si>
    <t>-</t>
  </si>
  <si>
    <t xml:space="preserve"> DAL GIORNO CHE RIPRESENTA SI RICONTA MA  VIENE PAGATA ALL'EMISSIONE DEL DECRETO</t>
  </si>
  <si>
    <t>415562022</t>
  </si>
  <si>
    <t>NESPECA GIOVANNI</t>
  </si>
  <si>
    <t>ERA IN EDIFICIO ATER</t>
  </si>
  <si>
    <t>ERA IN AFFITTO ATER</t>
  </si>
  <si>
    <t>TOTALE DA LIQUIDARE</t>
  </si>
  <si>
    <t>600?????</t>
  </si>
  <si>
    <t>600???</t>
  </si>
  <si>
    <t>OVER 65 anni</t>
  </si>
  <si>
    <t xml:space="preserve">IMPORTO CDA BASE  </t>
  </si>
  <si>
    <t>note</t>
  </si>
  <si>
    <t>Importo mensile</t>
  </si>
  <si>
    <t>DA FINE APRILE diventa over 65 e PASSA DA 400 A 600 EURO</t>
  </si>
  <si>
    <t>perché è STATA PAGATA?</t>
  </si>
  <si>
    <t>Arretrati</t>
  </si>
  <si>
    <t>che si fa?</t>
  </si>
  <si>
    <t>perché è stata pagata?</t>
  </si>
  <si>
    <t>ERA IN COMODATO D'USO perché si paga?</t>
  </si>
  <si>
    <t>ERA IN COMODATO D'USO, perché si paga?</t>
  </si>
  <si>
    <t>MOLLICA GIOSAFFATTE</t>
  </si>
  <si>
    <t xml:space="preserve">*CAMPONI VERONICA  CAMPONI GIORGIO              </t>
  </si>
  <si>
    <t>*MANTOVANI ANTONIA
CERTELLI SANDRO</t>
  </si>
  <si>
    <t>IBAN: IT47N0574869740100000001458</t>
  </si>
  <si>
    <r>
      <t xml:space="preserve">GIOVANNINI GIANCARLO </t>
    </r>
    <r>
      <rPr>
        <sz val="11"/>
        <rFont val="Calibri"/>
        <family val="2"/>
      </rPr>
      <t>GIOVANNINI GIUSEPPINA                 DI MARCO MARIA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</si>
</sst>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_-;\-* #,##0.00_-;_-* \-??_-;_-@_-"/>
    <numFmt numFmtId="165" formatCode="_-&quot;€ &quot;* #,##0.00_-;&quot;-€ &quot;* #,##0.00_-;_-&quot;€ &quot;* \-??_-;_-@_-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249977111117893"/>
      <name val="Calibri"/>
      <family val="2"/>
      <charset val="1"/>
    </font>
    <font>
      <strike/>
      <sz val="11"/>
      <name val="Calibri"/>
      <family val="2"/>
    </font>
    <font>
      <sz val="8"/>
      <name val="Calibri"/>
      <family val="2"/>
      <charset val="1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FFFF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164" fontId="5" fillId="0" borderId="0" applyBorder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8" borderId="7" applyNumberFormat="0" applyAlignment="0" applyProtection="0"/>
    <xf numFmtId="0" fontId="16" fillId="8" borderId="6" applyNumberFormat="0" applyAlignment="0" applyProtection="0"/>
    <xf numFmtId="0" fontId="17" fillId="0" borderId="8" applyNumberFormat="0" applyFill="0" applyAlignment="0" applyProtection="0"/>
    <xf numFmtId="0" fontId="18" fillId="9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10" applyNumberFormat="0" applyFont="0" applyAlignment="0" applyProtection="0"/>
    <xf numFmtId="0" fontId="1" fillId="10" borderId="10" applyNumberFormat="0" applyFont="0" applyAlignment="0" applyProtection="0"/>
    <xf numFmtId="0" fontId="1" fillId="10" borderId="10" applyNumberFormat="0" applyFont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center" vertical="center" wrapText="1"/>
    </xf>
    <xf numFmtId="164" fontId="3" fillId="0" borderId="1" xfId="1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3" fillId="35" borderId="1" xfId="1" applyFont="1" applyFill="1" applyBorder="1" applyAlignment="1" applyProtection="1">
      <alignment horizontal="center" vertical="center" wrapText="1"/>
    </xf>
    <xf numFmtId="164" fontId="3" fillId="35" borderId="1" xfId="1" applyFont="1" applyFill="1" applyBorder="1" applyAlignment="1" applyProtection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64" fontId="3" fillId="36" borderId="1" xfId="1" applyFont="1" applyFill="1" applyBorder="1" applyAlignment="1" applyProtection="1">
      <alignment horizontal="center" vertical="center"/>
    </xf>
    <xf numFmtId="164" fontId="3" fillId="38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4" fontId="24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3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44" fontId="3" fillId="0" borderId="1" xfId="1" applyNumberFormat="1" applyFont="1" applyBorder="1" applyAlignment="1" applyProtection="1">
      <alignment horizontal="center" vertical="center"/>
    </xf>
    <xf numFmtId="44" fontId="3" fillId="0" borderId="1" xfId="1" applyNumberFormat="1" applyFont="1" applyBorder="1" applyAlignment="1" applyProtection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164" fontId="3" fillId="37" borderId="1" xfId="1" applyFont="1" applyFill="1" applyBorder="1" applyAlignment="1" applyProtection="1">
      <alignment horizontal="center" vertical="center" wrapText="1"/>
    </xf>
    <xf numFmtId="44" fontId="24" fillId="0" borderId="1" xfId="1" applyNumberFormat="1" applyFont="1" applyBorder="1" applyAlignment="1" applyProtection="1">
      <alignment horizontal="center" vertical="center"/>
    </xf>
    <xf numFmtId="44" fontId="3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4" fontId="23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 wrapText="1"/>
    </xf>
    <xf numFmtId="49" fontId="2" fillId="39" borderId="1" xfId="0" applyNumberFormat="1" applyFont="1" applyFill="1" applyBorder="1" applyAlignment="1">
      <alignment horizontal="center" vertical="center" wrapText="1"/>
    </xf>
    <xf numFmtId="164" fontId="2" fillId="39" borderId="1" xfId="1" applyFont="1" applyFill="1" applyBorder="1" applyAlignment="1" applyProtection="1">
      <alignment horizontal="center" vertical="center"/>
    </xf>
    <xf numFmtId="165" fontId="2" fillId="40" borderId="1" xfId="0" applyNumberFormat="1" applyFont="1" applyFill="1" applyBorder="1" applyAlignment="1">
      <alignment horizontal="center" vertical="center"/>
    </xf>
    <xf numFmtId="164" fontId="2" fillId="3" borderId="1" xfId="1" applyFont="1" applyFill="1" applyBorder="1" applyAlignment="1" applyProtection="1">
      <alignment horizontal="center" vertical="center" wrapText="1"/>
    </xf>
    <xf numFmtId="44" fontId="0" fillId="0" borderId="0" xfId="0" applyNumberFormat="1"/>
    <xf numFmtId="164" fontId="2" fillId="41" borderId="1" xfId="1" applyFont="1" applyFill="1" applyBorder="1" applyAlignment="1" applyProtection="1">
      <alignment horizontal="center" vertical="center" wrapText="1"/>
    </xf>
    <xf numFmtId="44" fontId="0" fillId="42" borderId="1" xfId="0" applyNumberForma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1" xfId="0" applyBorder="1"/>
    <xf numFmtId="164" fontId="2" fillId="41" borderId="12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0" fillId="0" borderId="0" xfId="0" applyFill="1"/>
    <xf numFmtId="164" fontId="3" fillId="0" borderId="1" xfId="1" applyFont="1" applyFill="1" applyBorder="1" applyAlignment="1" applyProtection="1">
      <alignment horizontal="left" vertical="center" wrapText="1"/>
    </xf>
    <xf numFmtId="44" fontId="3" fillId="0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46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xcel Built-in Normal" xfId="2"/>
    <cellStyle name="Input" xfId="11" builtinId="20" customBuiltin="1"/>
    <cellStyle name="Migliaia" xfId="1" builtinId="3"/>
    <cellStyle name="Neutrale" xfId="10" builtinId="28" customBuiltin="1"/>
    <cellStyle name="Normale" xfId="0" builtinId="0"/>
    <cellStyle name="Nota 2" xfId="43"/>
    <cellStyle name="Nota 3" xfId="45"/>
    <cellStyle name="Nota 4" xfId="44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CCFF66"/>
      <color rgb="FF00FF00"/>
      <color rgb="FF33CC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37"/>
  <sheetViews>
    <sheetView tabSelected="1" topLeftCell="A10" zoomScale="55" zoomScaleNormal="55" workbookViewId="0">
      <selection activeCell="Q37" sqref="A4:Q37"/>
    </sheetView>
  </sheetViews>
  <sheetFormatPr defaultRowHeight="15" x14ac:dyDescent="0.25"/>
  <cols>
    <col min="1" max="1" width="27.7109375" customWidth="1"/>
    <col min="2" max="2" width="28.5703125" hidden="1" customWidth="1"/>
    <col min="3" max="3" width="21.140625" hidden="1" customWidth="1"/>
    <col min="4" max="4" width="14.140625" hidden="1" customWidth="1"/>
    <col min="5" max="5" width="25.85546875" hidden="1" customWidth="1"/>
    <col min="6" max="7" width="25.85546875" bestFit="1" customWidth="1"/>
    <col min="8" max="8" width="0" hidden="1" customWidth="1"/>
    <col min="9" max="9" width="10" hidden="1" customWidth="1"/>
    <col min="10" max="10" width="10.5703125" hidden="1" customWidth="1"/>
    <col min="11" max="11" width="10.85546875" hidden="1" customWidth="1"/>
    <col min="12" max="12" width="10.7109375" hidden="1" customWidth="1"/>
    <col min="13" max="13" width="13" hidden="1" customWidth="1"/>
    <col min="14" max="14" width="13.5703125" hidden="1" customWidth="1"/>
    <col min="15" max="16" width="13.5703125" customWidth="1"/>
    <col min="17" max="17" width="21.140625" style="4" customWidth="1"/>
    <col min="18" max="18" width="80.5703125" customWidth="1"/>
  </cols>
  <sheetData>
    <row r="4" spans="1:18" ht="30" x14ac:dyDescent="0.25">
      <c r="A4" s="34" t="s">
        <v>0</v>
      </c>
      <c r="B4" s="35" t="s">
        <v>22</v>
      </c>
      <c r="C4" s="36" t="s">
        <v>62</v>
      </c>
      <c r="D4" s="37" t="s">
        <v>61</v>
      </c>
      <c r="E4" s="37" t="s">
        <v>19</v>
      </c>
      <c r="F4" s="37" t="s">
        <v>64</v>
      </c>
      <c r="G4" s="37" t="s">
        <v>67</v>
      </c>
      <c r="H4" s="38" t="s">
        <v>63</v>
      </c>
      <c r="I4" s="38" t="s">
        <v>46</v>
      </c>
      <c r="J4" s="38" t="s">
        <v>47</v>
      </c>
      <c r="K4" s="38" t="s">
        <v>48</v>
      </c>
      <c r="L4" s="38" t="s">
        <v>49</v>
      </c>
      <c r="M4" s="38" t="s">
        <v>50</v>
      </c>
      <c r="N4" s="38" t="s">
        <v>51</v>
      </c>
      <c r="O4" s="40" t="s">
        <v>48</v>
      </c>
      <c r="P4" s="40" t="s">
        <v>49</v>
      </c>
      <c r="Q4" s="40" t="s">
        <v>58</v>
      </c>
      <c r="R4" s="44" t="s">
        <v>63</v>
      </c>
    </row>
    <row r="5" spans="1:18" ht="60" customHeight="1" x14ac:dyDescent="0.25">
      <c r="A5" s="1" t="s">
        <v>73</v>
      </c>
      <c r="F5" s="25">
        <v>700</v>
      </c>
      <c r="G5" s="25">
        <v>0</v>
      </c>
      <c r="H5" s="43"/>
      <c r="I5" s="43"/>
      <c r="J5" s="43"/>
      <c r="K5" s="43"/>
      <c r="L5" s="43"/>
      <c r="M5" s="43"/>
      <c r="N5" s="43"/>
      <c r="O5" s="25">
        <v>700</v>
      </c>
      <c r="P5" s="25">
        <v>700</v>
      </c>
      <c r="Q5" s="41">
        <v>1400</v>
      </c>
    </row>
    <row r="6" spans="1:18" ht="45" x14ac:dyDescent="0.25">
      <c r="A6" s="1" t="s">
        <v>40</v>
      </c>
      <c r="B6" s="5" t="s">
        <v>26</v>
      </c>
      <c r="C6" s="19">
        <v>400</v>
      </c>
      <c r="D6" s="25">
        <v>200</v>
      </c>
      <c r="E6" s="25">
        <v>200</v>
      </c>
      <c r="F6" s="25">
        <f>C6+D6+E6</f>
        <v>800</v>
      </c>
      <c r="G6" s="25">
        <v>0</v>
      </c>
      <c r="H6" s="2" t="s">
        <v>45</v>
      </c>
      <c r="I6" s="23">
        <v>900</v>
      </c>
      <c r="J6" s="23">
        <v>900</v>
      </c>
      <c r="K6" s="23">
        <v>900</v>
      </c>
      <c r="L6" s="23">
        <v>900</v>
      </c>
      <c r="M6" s="23">
        <v>900</v>
      </c>
      <c r="N6" s="23">
        <v>900</v>
      </c>
      <c r="O6" s="20">
        <v>800</v>
      </c>
      <c r="P6" s="20">
        <v>800</v>
      </c>
      <c r="Q6" s="41">
        <f>G6+O6+P6</f>
        <v>1600</v>
      </c>
    </row>
    <row r="7" spans="1:18" ht="45" x14ac:dyDescent="0.25">
      <c r="A7" s="1" t="s">
        <v>1</v>
      </c>
      <c r="B7" s="5" t="s">
        <v>26</v>
      </c>
      <c r="C7" s="19">
        <v>400</v>
      </c>
      <c r="D7" s="26"/>
      <c r="E7" s="26"/>
      <c r="F7" s="25">
        <f>C7+D7+E7</f>
        <v>400</v>
      </c>
      <c r="G7" s="25">
        <v>0</v>
      </c>
      <c r="H7" s="2" t="s">
        <v>45</v>
      </c>
      <c r="I7" s="2">
        <v>400</v>
      </c>
      <c r="J7" s="2">
        <v>400</v>
      </c>
      <c r="K7" s="2">
        <v>400</v>
      </c>
      <c r="L7" s="2">
        <v>400</v>
      </c>
      <c r="M7" s="2">
        <v>400</v>
      </c>
      <c r="N7" s="2">
        <v>400</v>
      </c>
      <c r="O7" s="20">
        <v>400</v>
      </c>
      <c r="P7" s="20">
        <v>400</v>
      </c>
      <c r="Q7" s="41">
        <f t="shared" ref="Q7:Q32" si="0">G7+O7+P7</f>
        <v>800</v>
      </c>
    </row>
    <row r="8" spans="1:18" ht="60" x14ac:dyDescent="0.25">
      <c r="A8" s="1" t="s">
        <v>14</v>
      </c>
      <c r="B8" s="5" t="s">
        <v>29</v>
      </c>
      <c r="C8" s="20">
        <v>800</v>
      </c>
      <c r="D8" s="26"/>
      <c r="E8" s="26"/>
      <c r="F8" s="25">
        <f t="shared" ref="F8:F33" si="1">C8+D8+E8</f>
        <v>800</v>
      </c>
      <c r="G8" s="25">
        <v>0</v>
      </c>
      <c r="H8" s="2"/>
      <c r="I8" s="2">
        <v>800</v>
      </c>
      <c r="J8" s="2">
        <v>800</v>
      </c>
      <c r="K8" s="2">
        <v>800</v>
      </c>
      <c r="L8" s="2">
        <v>800</v>
      </c>
      <c r="M8" s="2">
        <v>800</v>
      </c>
      <c r="N8" s="2">
        <v>800</v>
      </c>
      <c r="O8" s="20">
        <v>800</v>
      </c>
      <c r="P8" s="20">
        <v>800</v>
      </c>
      <c r="Q8" s="41">
        <f t="shared" si="0"/>
        <v>1600</v>
      </c>
    </row>
    <row r="9" spans="1:18" s="12" customFormat="1" x14ac:dyDescent="0.25">
      <c r="A9" s="27" t="s">
        <v>2</v>
      </c>
      <c r="B9" s="28"/>
      <c r="C9" s="19">
        <v>400</v>
      </c>
      <c r="D9" s="26">
        <v>200</v>
      </c>
      <c r="E9" s="26"/>
      <c r="F9" s="25">
        <f t="shared" si="1"/>
        <v>600</v>
      </c>
      <c r="G9" s="25">
        <v>0</v>
      </c>
      <c r="H9" s="7" t="s">
        <v>65</v>
      </c>
      <c r="I9" s="7">
        <v>400</v>
      </c>
      <c r="J9" s="7">
        <v>400</v>
      </c>
      <c r="K9" s="7">
        <v>400</v>
      </c>
      <c r="L9" s="7">
        <v>427</v>
      </c>
      <c r="M9" s="7">
        <v>600</v>
      </c>
      <c r="N9" s="7">
        <v>600</v>
      </c>
      <c r="O9" s="19">
        <v>600</v>
      </c>
      <c r="P9" s="19">
        <v>600</v>
      </c>
      <c r="Q9" s="41">
        <f t="shared" si="0"/>
        <v>1200</v>
      </c>
    </row>
    <row r="10" spans="1:18" ht="45" x14ac:dyDescent="0.25">
      <c r="A10" s="1" t="s">
        <v>39</v>
      </c>
      <c r="B10" s="5"/>
      <c r="C10" s="20">
        <v>500</v>
      </c>
      <c r="D10" s="30">
        <v>200</v>
      </c>
      <c r="E10" s="30">
        <v>200</v>
      </c>
      <c r="F10" s="30">
        <f t="shared" si="1"/>
        <v>900</v>
      </c>
      <c r="G10" s="30">
        <v>0</v>
      </c>
      <c r="H10" s="6"/>
      <c r="I10" s="6">
        <v>900</v>
      </c>
      <c r="J10" s="6">
        <v>900</v>
      </c>
      <c r="K10" s="6">
        <v>900</v>
      </c>
      <c r="L10" s="6">
        <v>900</v>
      </c>
      <c r="M10" s="6">
        <v>900</v>
      </c>
      <c r="N10" s="6">
        <v>900</v>
      </c>
      <c r="O10" s="20">
        <v>900</v>
      </c>
      <c r="P10" s="20">
        <v>900</v>
      </c>
      <c r="Q10" s="41">
        <f t="shared" si="0"/>
        <v>1800</v>
      </c>
    </row>
    <row r="11" spans="1:18" x14ac:dyDescent="0.25">
      <c r="A11" s="1" t="s">
        <v>3</v>
      </c>
      <c r="B11" s="5"/>
      <c r="C11" s="19">
        <v>400</v>
      </c>
      <c r="D11" s="25">
        <v>200</v>
      </c>
      <c r="E11" s="25"/>
      <c r="F11" s="25">
        <f t="shared" si="1"/>
        <v>600</v>
      </c>
      <c r="G11" s="25">
        <v>0</v>
      </c>
      <c r="H11" s="6"/>
      <c r="I11" s="6">
        <v>600</v>
      </c>
      <c r="J11" s="6">
        <v>600</v>
      </c>
      <c r="K11" s="6">
        <v>600</v>
      </c>
      <c r="L11" s="6">
        <v>600</v>
      </c>
      <c r="M11" s="6">
        <v>600</v>
      </c>
      <c r="N11" s="6">
        <v>600</v>
      </c>
      <c r="O11" s="20">
        <v>600</v>
      </c>
      <c r="P11" s="20">
        <v>600</v>
      </c>
      <c r="Q11" s="41">
        <f t="shared" si="0"/>
        <v>1200</v>
      </c>
    </row>
    <row r="12" spans="1:18" ht="45" x14ac:dyDescent="0.25">
      <c r="A12" s="1" t="s">
        <v>4</v>
      </c>
      <c r="B12" s="5" t="s">
        <v>35</v>
      </c>
      <c r="C12" s="20">
        <v>400</v>
      </c>
      <c r="D12" s="26">
        <v>200</v>
      </c>
      <c r="E12" s="26">
        <v>200</v>
      </c>
      <c r="F12" s="25">
        <f t="shared" si="1"/>
        <v>800</v>
      </c>
      <c r="G12" s="25">
        <v>0</v>
      </c>
      <c r="H12" s="2" t="s">
        <v>56</v>
      </c>
      <c r="I12" s="2">
        <v>800</v>
      </c>
      <c r="J12" s="2">
        <v>800</v>
      </c>
      <c r="K12" s="2">
        <v>800</v>
      </c>
      <c r="L12" s="2">
        <v>800</v>
      </c>
      <c r="M12" s="2">
        <v>800</v>
      </c>
      <c r="N12" s="2">
        <v>800</v>
      </c>
      <c r="O12" s="20">
        <v>800</v>
      </c>
      <c r="P12" s="20">
        <v>800</v>
      </c>
      <c r="Q12" s="41">
        <f t="shared" si="0"/>
        <v>1600</v>
      </c>
    </row>
    <row r="13" spans="1:18" x14ac:dyDescent="0.25">
      <c r="A13" s="27" t="s">
        <v>5</v>
      </c>
      <c r="B13" s="28" t="s">
        <v>28</v>
      </c>
      <c r="C13" s="19">
        <v>400</v>
      </c>
      <c r="D13" s="26">
        <v>200</v>
      </c>
      <c r="E13" s="26">
        <v>200</v>
      </c>
      <c r="F13" s="25">
        <f t="shared" si="1"/>
        <v>800</v>
      </c>
      <c r="G13" s="25">
        <v>0</v>
      </c>
      <c r="H13" s="10" t="s">
        <v>53</v>
      </c>
      <c r="I13" s="10"/>
      <c r="J13" s="10"/>
      <c r="K13" s="10"/>
      <c r="L13" s="10"/>
      <c r="M13" s="10"/>
      <c r="N13" s="10"/>
      <c r="O13" s="20">
        <v>800</v>
      </c>
      <c r="P13" s="20">
        <v>800</v>
      </c>
      <c r="Q13" s="41">
        <f>G13+O13+P13</f>
        <v>1600</v>
      </c>
    </row>
    <row r="14" spans="1:18" ht="30" x14ac:dyDescent="0.25">
      <c r="A14" s="1" t="s">
        <v>38</v>
      </c>
      <c r="B14" s="5" t="s">
        <v>34</v>
      </c>
      <c r="C14" s="20">
        <v>400</v>
      </c>
      <c r="D14" s="26">
        <v>200</v>
      </c>
      <c r="E14" s="26"/>
      <c r="F14" s="25">
        <f t="shared" si="1"/>
        <v>600</v>
      </c>
      <c r="G14" s="25">
        <v>0</v>
      </c>
      <c r="H14" s="2" t="s">
        <v>59</v>
      </c>
      <c r="I14" s="23">
        <v>900</v>
      </c>
      <c r="J14" s="23">
        <v>900</v>
      </c>
      <c r="K14" s="23">
        <v>900</v>
      </c>
      <c r="L14" s="23">
        <v>900</v>
      </c>
      <c r="M14" s="23">
        <v>900</v>
      </c>
      <c r="N14" s="23">
        <v>900</v>
      </c>
      <c r="O14" s="20">
        <v>600</v>
      </c>
      <c r="P14" s="20">
        <v>600</v>
      </c>
      <c r="Q14" s="41">
        <f t="shared" si="0"/>
        <v>1200</v>
      </c>
    </row>
    <row r="15" spans="1:18" s="12" customFormat="1" x14ac:dyDescent="0.25">
      <c r="A15" s="1" t="s">
        <v>6</v>
      </c>
      <c r="B15" s="5" t="s">
        <v>23</v>
      </c>
      <c r="C15" s="19">
        <v>400</v>
      </c>
      <c r="D15" s="26">
        <v>200</v>
      </c>
      <c r="E15" s="26"/>
      <c r="F15" s="25">
        <f t="shared" si="1"/>
        <v>600</v>
      </c>
      <c r="G15" s="25">
        <v>0</v>
      </c>
      <c r="H15" s="2" t="s">
        <v>60</v>
      </c>
      <c r="I15" s="2">
        <v>800</v>
      </c>
      <c r="J15" s="2">
        <v>800</v>
      </c>
      <c r="K15" s="2">
        <v>800</v>
      </c>
      <c r="L15" s="2">
        <v>800</v>
      </c>
      <c r="M15" s="2">
        <v>800</v>
      </c>
      <c r="N15" s="2">
        <v>800</v>
      </c>
      <c r="O15" s="20">
        <v>800</v>
      </c>
      <c r="P15" s="20">
        <v>800</v>
      </c>
      <c r="Q15" s="41">
        <f t="shared" si="0"/>
        <v>1600</v>
      </c>
    </row>
    <row r="16" spans="1:18" ht="60" x14ac:dyDescent="0.25">
      <c r="A16" s="1" t="s">
        <v>41</v>
      </c>
      <c r="B16" s="5" t="s">
        <v>54</v>
      </c>
      <c r="C16" s="20">
        <v>700</v>
      </c>
      <c r="D16" s="29">
        <v>0</v>
      </c>
      <c r="E16" s="29">
        <v>0</v>
      </c>
      <c r="F16" s="30">
        <f t="shared" si="1"/>
        <v>700</v>
      </c>
      <c r="G16" s="30">
        <v>0</v>
      </c>
      <c r="H16" s="6" t="s">
        <v>68</v>
      </c>
      <c r="I16" s="6">
        <v>700</v>
      </c>
      <c r="J16" s="6">
        <v>700</v>
      </c>
      <c r="K16" s="6">
        <v>700</v>
      </c>
      <c r="L16" s="6">
        <v>700</v>
      </c>
      <c r="M16" s="6">
        <v>700</v>
      </c>
      <c r="N16" s="6">
        <v>700</v>
      </c>
      <c r="O16" s="20">
        <v>700</v>
      </c>
      <c r="P16" s="20">
        <v>700</v>
      </c>
      <c r="Q16" s="41">
        <f t="shared" si="0"/>
        <v>1400</v>
      </c>
    </row>
    <row r="17" spans="1:22" x14ac:dyDescent="0.25">
      <c r="A17" s="1" t="s">
        <v>7</v>
      </c>
      <c r="B17" s="5"/>
      <c r="C17" s="19">
        <v>400</v>
      </c>
      <c r="D17" s="26">
        <v>200</v>
      </c>
      <c r="E17" s="26">
        <v>200</v>
      </c>
      <c r="F17" s="25">
        <f t="shared" si="1"/>
        <v>800</v>
      </c>
      <c r="G17" s="25">
        <v>0</v>
      </c>
      <c r="H17" s="6"/>
      <c r="I17" s="6">
        <v>800</v>
      </c>
      <c r="J17" s="6">
        <v>800</v>
      </c>
      <c r="K17" s="6">
        <v>800</v>
      </c>
      <c r="L17" s="6">
        <v>800</v>
      </c>
      <c r="M17" s="6">
        <v>800</v>
      </c>
      <c r="N17" s="6">
        <v>800</v>
      </c>
      <c r="O17" s="20">
        <v>800</v>
      </c>
      <c r="P17" s="20">
        <v>800</v>
      </c>
      <c r="Q17" s="41">
        <f t="shared" si="0"/>
        <v>1600</v>
      </c>
    </row>
    <row r="18" spans="1:22" ht="30" x14ac:dyDescent="0.25">
      <c r="A18" s="1" t="s">
        <v>15</v>
      </c>
      <c r="B18" s="5" t="s">
        <v>30</v>
      </c>
      <c r="C18" s="19">
        <v>500</v>
      </c>
      <c r="D18" s="26">
        <v>200</v>
      </c>
      <c r="E18" s="26"/>
      <c r="F18" s="25">
        <f t="shared" si="1"/>
        <v>700</v>
      </c>
      <c r="G18" s="25">
        <v>0</v>
      </c>
      <c r="H18" s="2"/>
      <c r="I18" s="2">
        <v>700</v>
      </c>
      <c r="J18" s="2">
        <v>700</v>
      </c>
      <c r="K18" s="2">
        <v>700</v>
      </c>
      <c r="L18" s="2">
        <v>700</v>
      </c>
      <c r="M18" s="2">
        <v>700</v>
      </c>
      <c r="N18" s="2">
        <v>700</v>
      </c>
      <c r="O18" s="20">
        <v>700</v>
      </c>
      <c r="P18" s="20">
        <v>700</v>
      </c>
      <c r="Q18" s="41">
        <f t="shared" si="0"/>
        <v>1400</v>
      </c>
    </row>
    <row r="19" spans="1:22" x14ac:dyDescent="0.25">
      <c r="A19" s="1" t="s">
        <v>8</v>
      </c>
      <c r="B19" s="5" t="s">
        <v>30</v>
      </c>
      <c r="C19" s="19">
        <v>400</v>
      </c>
      <c r="D19" s="26"/>
      <c r="E19" s="26"/>
      <c r="F19" s="25">
        <f t="shared" si="1"/>
        <v>400</v>
      </c>
      <c r="G19" s="25">
        <v>0</v>
      </c>
      <c r="H19" s="2"/>
      <c r="I19" s="2">
        <v>400</v>
      </c>
      <c r="J19" s="2">
        <v>400</v>
      </c>
      <c r="K19" s="2">
        <v>400</v>
      </c>
      <c r="L19" s="2">
        <v>400</v>
      </c>
      <c r="M19" s="2">
        <v>400</v>
      </c>
      <c r="N19" s="2">
        <v>400</v>
      </c>
      <c r="O19" s="20">
        <v>400</v>
      </c>
      <c r="P19" s="20">
        <v>400</v>
      </c>
      <c r="Q19" s="41">
        <f t="shared" si="0"/>
        <v>800</v>
      </c>
    </row>
    <row r="20" spans="1:22" ht="45" x14ac:dyDescent="0.25">
      <c r="A20" s="1" t="s">
        <v>9</v>
      </c>
      <c r="B20" s="5"/>
      <c r="C20" s="19">
        <v>400</v>
      </c>
      <c r="D20" s="25">
        <v>200</v>
      </c>
      <c r="E20" s="25"/>
      <c r="F20" s="25">
        <f t="shared" si="1"/>
        <v>600</v>
      </c>
      <c r="G20" s="25">
        <v>0</v>
      </c>
      <c r="H20" s="23" t="s">
        <v>69</v>
      </c>
      <c r="I20" s="23"/>
      <c r="J20" s="23"/>
      <c r="K20" s="23"/>
      <c r="L20" s="23">
        <v>600</v>
      </c>
      <c r="M20" s="23">
        <v>600</v>
      </c>
      <c r="N20" s="23">
        <v>600</v>
      </c>
      <c r="O20" s="20">
        <v>600</v>
      </c>
      <c r="P20" s="20">
        <v>600</v>
      </c>
      <c r="Q20" s="41">
        <f t="shared" si="0"/>
        <v>1200</v>
      </c>
    </row>
    <row r="21" spans="1:22" ht="63.75" customHeight="1" x14ac:dyDescent="0.25">
      <c r="A21" s="1" t="s">
        <v>37</v>
      </c>
      <c r="B21" s="5" t="s">
        <v>25</v>
      </c>
      <c r="C21" s="19">
        <v>400</v>
      </c>
      <c r="D21" s="26"/>
      <c r="E21" s="26"/>
      <c r="F21" s="25">
        <f t="shared" si="1"/>
        <v>400</v>
      </c>
      <c r="G21" s="25">
        <v>0</v>
      </c>
      <c r="H21" s="2"/>
      <c r="I21" s="2">
        <v>400</v>
      </c>
      <c r="J21" s="2">
        <v>400</v>
      </c>
      <c r="K21" s="2">
        <v>400</v>
      </c>
      <c r="L21" s="2">
        <v>400</v>
      </c>
      <c r="M21" s="2">
        <v>400</v>
      </c>
      <c r="N21" s="2">
        <v>400</v>
      </c>
      <c r="O21" s="20">
        <v>400</v>
      </c>
      <c r="P21" s="20">
        <v>400</v>
      </c>
      <c r="Q21" s="41">
        <f t="shared" si="0"/>
        <v>800</v>
      </c>
    </row>
    <row r="22" spans="1:22" ht="90" x14ac:dyDescent="0.25">
      <c r="A22" s="1" t="s">
        <v>16</v>
      </c>
      <c r="B22" s="5" t="s">
        <v>32</v>
      </c>
      <c r="C22" s="24">
        <v>800</v>
      </c>
      <c r="D22" s="25"/>
      <c r="E22" s="25"/>
      <c r="F22" s="25">
        <f t="shared" si="1"/>
        <v>800</v>
      </c>
      <c r="G22" s="25">
        <v>0</v>
      </c>
      <c r="H22" s="13" t="s">
        <v>70</v>
      </c>
      <c r="I22" s="13">
        <v>800</v>
      </c>
      <c r="J22" s="13">
        <v>800</v>
      </c>
      <c r="K22" s="13">
        <v>800</v>
      </c>
      <c r="L22" s="13">
        <v>800</v>
      </c>
      <c r="M22" s="13">
        <v>800</v>
      </c>
      <c r="N22" s="13">
        <v>800</v>
      </c>
      <c r="O22" s="20">
        <v>800</v>
      </c>
      <c r="P22" s="20">
        <v>800</v>
      </c>
      <c r="Q22" s="41">
        <f t="shared" si="0"/>
        <v>1600</v>
      </c>
    </row>
    <row r="23" spans="1:22" x14ac:dyDescent="0.25">
      <c r="A23" s="1" t="s">
        <v>10</v>
      </c>
      <c r="B23" s="5"/>
      <c r="C23" s="19">
        <v>400</v>
      </c>
      <c r="D23" s="26"/>
      <c r="E23" s="26"/>
      <c r="F23" s="25">
        <f t="shared" si="1"/>
        <v>400</v>
      </c>
      <c r="G23" s="25"/>
      <c r="H23" s="6"/>
      <c r="I23" s="6">
        <v>400</v>
      </c>
      <c r="J23" s="6">
        <v>400</v>
      </c>
      <c r="K23" s="6">
        <v>400</v>
      </c>
      <c r="L23" s="6">
        <v>400</v>
      </c>
      <c r="M23" s="6">
        <v>400</v>
      </c>
      <c r="N23" s="6">
        <v>400</v>
      </c>
      <c r="O23" s="20">
        <v>400</v>
      </c>
      <c r="P23" s="20">
        <v>400</v>
      </c>
      <c r="Q23" s="41">
        <f t="shared" si="0"/>
        <v>800</v>
      </c>
    </row>
    <row r="24" spans="1:22" ht="30" x14ac:dyDescent="0.25">
      <c r="A24" s="3" t="s">
        <v>11</v>
      </c>
      <c r="B24" s="5" t="s">
        <v>30</v>
      </c>
      <c r="C24" s="19">
        <v>500</v>
      </c>
      <c r="D24" s="26">
        <v>400</v>
      </c>
      <c r="E24" s="26">
        <v>400</v>
      </c>
      <c r="F24" s="25">
        <f t="shared" si="1"/>
        <v>1300</v>
      </c>
      <c r="G24" s="25"/>
      <c r="H24" s="2"/>
      <c r="I24" s="2" t="s">
        <v>52</v>
      </c>
      <c r="J24" s="2" t="s">
        <v>52</v>
      </c>
      <c r="K24" s="2" t="s">
        <v>52</v>
      </c>
      <c r="L24" s="2" t="s">
        <v>52</v>
      </c>
      <c r="M24" s="2" t="s">
        <v>52</v>
      </c>
      <c r="N24" s="2" t="s">
        <v>52</v>
      </c>
      <c r="O24" s="20">
        <f>F24</f>
        <v>1300</v>
      </c>
      <c r="P24" s="20">
        <f>F24</f>
        <v>1300</v>
      </c>
      <c r="Q24" s="41">
        <f t="shared" si="0"/>
        <v>2600</v>
      </c>
    </row>
    <row r="25" spans="1:22" ht="60" x14ac:dyDescent="0.25">
      <c r="A25" s="3" t="s">
        <v>17</v>
      </c>
      <c r="B25" s="8" t="s">
        <v>31</v>
      </c>
      <c r="C25" s="19">
        <v>800</v>
      </c>
      <c r="D25" s="26"/>
      <c r="E25" s="26"/>
      <c r="F25" s="25">
        <f t="shared" si="1"/>
        <v>800</v>
      </c>
      <c r="G25" s="25"/>
      <c r="H25" s="2"/>
      <c r="I25" s="2" t="s">
        <v>52</v>
      </c>
      <c r="J25" s="2" t="s">
        <v>52</v>
      </c>
      <c r="K25" s="2" t="s">
        <v>52</v>
      </c>
      <c r="L25" s="2" t="s">
        <v>52</v>
      </c>
      <c r="M25" s="2" t="s">
        <v>52</v>
      </c>
      <c r="N25" s="2" t="s">
        <v>52</v>
      </c>
      <c r="O25" s="20">
        <v>800</v>
      </c>
      <c r="P25" s="20">
        <v>800</v>
      </c>
      <c r="Q25" s="41">
        <f t="shared" si="0"/>
        <v>1600</v>
      </c>
    </row>
    <row r="26" spans="1:22" ht="45" x14ac:dyDescent="0.25">
      <c r="A26" s="1" t="s">
        <v>12</v>
      </c>
      <c r="B26" s="5" t="s">
        <v>33</v>
      </c>
      <c r="C26" s="19">
        <v>400</v>
      </c>
      <c r="D26" s="26">
        <v>200</v>
      </c>
      <c r="E26" s="26"/>
      <c r="F26" s="25">
        <f t="shared" si="1"/>
        <v>600</v>
      </c>
      <c r="G26" s="25">
        <v>0</v>
      </c>
      <c r="H26" s="2" t="s">
        <v>57</v>
      </c>
      <c r="I26" s="2">
        <v>600</v>
      </c>
      <c r="J26" s="2">
        <v>600</v>
      </c>
      <c r="K26" s="2">
        <v>600</v>
      </c>
      <c r="L26" s="2">
        <v>600</v>
      </c>
      <c r="M26" s="2">
        <v>600</v>
      </c>
      <c r="N26" s="2">
        <v>600</v>
      </c>
      <c r="O26" s="20">
        <v>600</v>
      </c>
      <c r="P26" s="20">
        <v>600</v>
      </c>
      <c r="Q26" s="41">
        <f t="shared" si="0"/>
        <v>1200</v>
      </c>
    </row>
    <row r="27" spans="1:22" x14ac:dyDescent="0.25">
      <c r="A27" s="1" t="s">
        <v>13</v>
      </c>
      <c r="B27" s="5">
        <v>336192022</v>
      </c>
      <c r="C27" s="21">
        <v>400</v>
      </c>
      <c r="D27" s="26">
        <v>200</v>
      </c>
      <c r="E27" s="26"/>
      <c r="F27" s="25">
        <f t="shared" si="1"/>
        <v>600</v>
      </c>
      <c r="G27" s="25">
        <v>0</v>
      </c>
      <c r="H27" s="14"/>
      <c r="I27" s="2">
        <v>600</v>
      </c>
      <c r="J27" s="2">
        <v>600</v>
      </c>
      <c r="K27" s="2">
        <v>600</v>
      </c>
      <c r="L27" s="2">
        <v>600</v>
      </c>
      <c r="M27" s="2">
        <v>600</v>
      </c>
      <c r="N27" s="2">
        <v>600</v>
      </c>
      <c r="O27" s="20">
        <v>600</v>
      </c>
      <c r="P27" s="20">
        <v>600</v>
      </c>
      <c r="Q27" s="41">
        <f t="shared" si="0"/>
        <v>1200</v>
      </c>
    </row>
    <row r="28" spans="1:22" ht="90" x14ac:dyDescent="0.25">
      <c r="A28" s="16" t="s">
        <v>36</v>
      </c>
      <c r="B28" s="9" t="s">
        <v>27</v>
      </c>
      <c r="C28" s="21">
        <v>500</v>
      </c>
      <c r="D28" s="26">
        <v>200</v>
      </c>
      <c r="E28" s="26">
        <v>200</v>
      </c>
      <c r="F28" s="25">
        <f t="shared" si="1"/>
        <v>900</v>
      </c>
      <c r="G28" s="25">
        <v>0</v>
      </c>
      <c r="H28" s="14" t="s">
        <v>71</v>
      </c>
      <c r="I28" s="2">
        <v>900</v>
      </c>
      <c r="J28" s="2">
        <v>900</v>
      </c>
      <c r="K28" s="2">
        <v>900</v>
      </c>
      <c r="L28" s="2">
        <v>900</v>
      </c>
      <c r="M28" s="2">
        <v>900</v>
      </c>
      <c r="N28" s="2">
        <v>900</v>
      </c>
      <c r="O28" s="20">
        <v>900</v>
      </c>
      <c r="P28" s="20">
        <v>900</v>
      </c>
      <c r="Q28" s="41">
        <f t="shared" si="0"/>
        <v>1800</v>
      </c>
    </row>
    <row r="29" spans="1:22" ht="60" x14ac:dyDescent="0.25">
      <c r="A29" s="17" t="s">
        <v>18</v>
      </c>
      <c r="B29" s="18"/>
      <c r="C29" s="22">
        <v>500</v>
      </c>
      <c r="D29" s="31"/>
      <c r="E29" s="31">
        <v>200</v>
      </c>
      <c r="F29" s="25">
        <f t="shared" si="1"/>
        <v>700</v>
      </c>
      <c r="G29" s="25"/>
      <c r="H29" s="15" t="s">
        <v>66</v>
      </c>
      <c r="I29" s="15"/>
      <c r="J29" s="15"/>
      <c r="K29" s="15"/>
      <c r="L29" s="11">
        <v>500</v>
      </c>
      <c r="M29" s="11">
        <v>500</v>
      </c>
      <c r="N29" s="11">
        <v>500</v>
      </c>
      <c r="O29" s="20">
        <v>700</v>
      </c>
      <c r="P29" s="20">
        <v>700</v>
      </c>
      <c r="Q29" s="41">
        <f>G29+O29+P29</f>
        <v>1400</v>
      </c>
      <c r="R29" s="47"/>
      <c r="S29" s="48"/>
      <c r="T29" s="48"/>
      <c r="U29" s="48"/>
      <c r="V29" s="48"/>
    </row>
    <row r="30" spans="1:22" ht="60" x14ac:dyDescent="0.25">
      <c r="A30" s="32" t="s">
        <v>43</v>
      </c>
      <c r="B30" s="33"/>
      <c r="C30" s="21">
        <v>400</v>
      </c>
      <c r="D30" s="26">
        <v>200</v>
      </c>
      <c r="E30" s="26">
        <v>200</v>
      </c>
      <c r="F30" s="25">
        <f t="shared" si="1"/>
        <v>800</v>
      </c>
      <c r="G30" s="25">
        <v>0</v>
      </c>
      <c r="H30" s="15" t="s">
        <v>66</v>
      </c>
      <c r="I30" s="11">
        <v>800</v>
      </c>
      <c r="J30" s="11">
        <v>800</v>
      </c>
      <c r="K30" s="11">
        <v>800</v>
      </c>
      <c r="L30" s="11">
        <v>800</v>
      </c>
      <c r="M30" s="11">
        <v>800</v>
      </c>
      <c r="N30" s="11">
        <v>800</v>
      </c>
      <c r="O30" s="20">
        <v>800</v>
      </c>
      <c r="P30" s="20">
        <v>800</v>
      </c>
      <c r="Q30" s="41">
        <f t="shared" si="0"/>
        <v>1600</v>
      </c>
    </row>
    <row r="31" spans="1:22" x14ac:dyDescent="0.25">
      <c r="A31" s="1" t="s">
        <v>20</v>
      </c>
      <c r="B31" s="5" t="s">
        <v>24</v>
      </c>
      <c r="C31" s="19">
        <v>400</v>
      </c>
      <c r="D31" s="26">
        <v>200</v>
      </c>
      <c r="E31" s="26">
        <v>200</v>
      </c>
      <c r="F31" s="25">
        <f t="shared" si="1"/>
        <v>800</v>
      </c>
      <c r="G31" s="25">
        <v>0</v>
      </c>
      <c r="H31" s="2"/>
      <c r="I31" s="2">
        <v>800</v>
      </c>
      <c r="J31" s="2">
        <v>800</v>
      </c>
      <c r="K31" s="2">
        <v>800</v>
      </c>
      <c r="L31" s="2">
        <v>800</v>
      </c>
      <c r="M31" s="2">
        <v>800</v>
      </c>
      <c r="N31" s="2">
        <v>800</v>
      </c>
      <c r="O31" s="20">
        <v>800</v>
      </c>
      <c r="P31" s="20">
        <v>800</v>
      </c>
      <c r="Q31" s="41">
        <f t="shared" si="0"/>
        <v>1600</v>
      </c>
    </row>
    <row r="32" spans="1:22" ht="45" x14ac:dyDescent="0.25">
      <c r="A32" s="1" t="s">
        <v>76</v>
      </c>
      <c r="B32" s="5" t="s">
        <v>42</v>
      </c>
      <c r="C32" s="19">
        <v>700</v>
      </c>
      <c r="D32" s="26">
        <f>2*200</f>
        <v>400</v>
      </c>
      <c r="E32" s="26"/>
      <c r="F32" s="25">
        <f t="shared" si="1"/>
        <v>1100</v>
      </c>
      <c r="G32" s="25">
        <v>0</v>
      </c>
      <c r="H32" s="2"/>
      <c r="I32" s="2">
        <v>2200</v>
      </c>
      <c r="J32" s="2">
        <v>1100</v>
      </c>
      <c r="K32" s="2">
        <v>1100</v>
      </c>
      <c r="L32" s="2">
        <v>1100</v>
      </c>
      <c r="M32" s="2">
        <v>1100</v>
      </c>
      <c r="N32" s="2">
        <v>1100</v>
      </c>
      <c r="O32" s="20">
        <v>1100</v>
      </c>
      <c r="P32" s="20">
        <v>1100</v>
      </c>
      <c r="Q32" s="41">
        <f t="shared" si="0"/>
        <v>2200</v>
      </c>
    </row>
    <row r="33" spans="1:18" x14ac:dyDescent="0.25">
      <c r="A33" s="1" t="s">
        <v>44</v>
      </c>
      <c r="B33" s="5" t="s">
        <v>21</v>
      </c>
      <c r="C33" s="19">
        <v>400</v>
      </c>
      <c r="D33" s="26">
        <v>200</v>
      </c>
      <c r="E33" s="26"/>
      <c r="F33" s="25">
        <f t="shared" si="1"/>
        <v>600</v>
      </c>
      <c r="G33" s="25">
        <v>0</v>
      </c>
      <c r="H33" s="2"/>
      <c r="I33" s="2">
        <v>600</v>
      </c>
      <c r="J33" s="2">
        <v>600</v>
      </c>
      <c r="K33" s="2">
        <v>600</v>
      </c>
      <c r="L33" s="2">
        <v>600</v>
      </c>
      <c r="M33" s="2">
        <v>600</v>
      </c>
      <c r="N33" s="2">
        <v>600</v>
      </c>
      <c r="O33" s="20">
        <v>600</v>
      </c>
      <c r="P33" s="20">
        <v>600</v>
      </c>
      <c r="Q33" s="41">
        <f>G33+O33+P33</f>
        <v>1200</v>
      </c>
    </row>
    <row r="34" spans="1:18" x14ac:dyDescent="0.25">
      <c r="A34" s="45" t="s">
        <v>55</v>
      </c>
      <c r="B34" s="43"/>
      <c r="C34" s="43"/>
      <c r="D34" s="43"/>
      <c r="E34" s="43"/>
      <c r="F34" s="20">
        <v>600</v>
      </c>
      <c r="G34" s="25">
        <v>0</v>
      </c>
      <c r="H34" s="43"/>
      <c r="I34" s="43"/>
      <c r="J34" s="43"/>
      <c r="K34" s="43"/>
      <c r="L34" s="43"/>
      <c r="M34" s="43"/>
      <c r="N34" s="43"/>
      <c r="O34" s="19">
        <v>600</v>
      </c>
      <c r="P34" s="19">
        <v>600</v>
      </c>
      <c r="Q34" s="41">
        <f>G34+O34+P34</f>
        <v>1200</v>
      </c>
    </row>
    <row r="35" spans="1:18" x14ac:dyDescent="0.25">
      <c r="A35" s="45" t="s">
        <v>72</v>
      </c>
      <c r="F35" s="20">
        <v>900</v>
      </c>
      <c r="G35" s="25">
        <v>0</v>
      </c>
      <c r="O35" s="20">
        <v>900</v>
      </c>
      <c r="P35" s="20">
        <v>900</v>
      </c>
      <c r="Q35" s="41">
        <f>P35+O35+G35</f>
        <v>1800</v>
      </c>
    </row>
    <row r="36" spans="1:18" s="48" customFormat="1" ht="30" x14ac:dyDescent="0.25">
      <c r="A36" s="49" t="s">
        <v>74</v>
      </c>
      <c r="F36" s="50">
        <v>900</v>
      </c>
      <c r="G36" s="46">
        <v>6561</v>
      </c>
      <c r="O36" s="50">
        <v>900</v>
      </c>
      <c r="P36" s="50">
        <v>900</v>
      </c>
      <c r="Q36" s="41">
        <f>P36+O36+G36</f>
        <v>8361</v>
      </c>
      <c r="R36" s="51" t="s">
        <v>75</v>
      </c>
    </row>
    <row r="37" spans="1:18" x14ac:dyDescent="0.25">
      <c r="G37" s="39">
        <f>SUM(G5:G36)</f>
        <v>6561</v>
      </c>
      <c r="H37" s="39">
        <f t="shared" ref="H37:N37" si="2">SUM(H6:H33)</f>
        <v>0</v>
      </c>
      <c r="I37" s="39">
        <f t="shared" si="2"/>
        <v>17200</v>
      </c>
      <c r="J37" s="39">
        <f t="shared" si="2"/>
        <v>16100</v>
      </c>
      <c r="K37" s="39">
        <f t="shared" si="2"/>
        <v>16100</v>
      </c>
      <c r="L37" s="39">
        <f t="shared" si="2"/>
        <v>17227</v>
      </c>
      <c r="M37" s="39">
        <f t="shared" si="2"/>
        <v>17400</v>
      </c>
      <c r="N37" s="39">
        <f t="shared" si="2"/>
        <v>17400</v>
      </c>
      <c r="O37" s="39">
        <f>SUM(O5:O36)</f>
        <v>23200</v>
      </c>
      <c r="P37" s="39">
        <f>SUM(P5:P36)</f>
        <v>23200</v>
      </c>
      <c r="Q37" s="42">
        <f>SUM(Q5:Q36)</f>
        <v>52961</v>
      </c>
    </row>
  </sheetData>
  <phoneticPr fontId="26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CDA_RIEPILOGO MAR e APR</vt:lpstr>
      <vt:lpstr>'CDA_RIEPILOGO MAR e APR'!Area_stampa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Tec1</dc:creator>
  <cp:lastModifiedBy>User</cp:lastModifiedBy>
  <cp:revision>50</cp:revision>
  <cp:lastPrinted>2026-06-17T07:33:11Z</cp:lastPrinted>
  <dcterms:created xsi:type="dcterms:W3CDTF">2018-04-14T07:35:39Z</dcterms:created>
  <dcterms:modified xsi:type="dcterms:W3CDTF">2026-06-17T07:33:49Z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