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35\datasrv\FINANZA AGEVOLATA\pnrr area sisma\CONVENZIONI\format proposta definitiva B2.2 LUGLIO 2024\OTTOBRE 2024 ULTIMA VERSIONE\nuovi\NUOVI 4\"/>
    </mc:Choice>
  </mc:AlternateContent>
  <bookViews>
    <workbookView xWindow="-105" yWindow="-105" windowWidth="23250" windowHeight="12450" tabRatio="1000"/>
  </bookViews>
  <sheets>
    <sheet name="Anagrafica" sheetId="27" r:id="rId1"/>
    <sheet name="QUADRO ECONOMICO 1" sheetId="21" r:id="rId2"/>
    <sheet name="QUADRO ECONOMICO 2" sheetId="30" r:id="rId3"/>
    <sheet name="QUADRO ECONOMICO 3" sheetId="31" r:id="rId4"/>
    <sheet name="QUADRO ECONOMICO 4" sheetId="32" r:id="rId5"/>
    <sheet name="QUADRO ECONOMICO 5" sheetId="33" r:id="rId6"/>
    <sheet name="QUADRO ECONOMICO 6" sheetId="34" r:id="rId7"/>
    <sheet name="QUADRO ECONOMICO 7" sheetId="35" r:id="rId8"/>
    <sheet name="QUADRO ECONOMICO 8" sheetId="36" r:id="rId9"/>
    <sheet name="QUADRO ECONOMICO 9" sheetId="37" r:id="rId10"/>
    <sheet name="QUADRO ECONOMICO 10" sheetId="38" r:id="rId11"/>
    <sheet name="QUADRO ECONOMICO COMPLESSIVO" sheetId="24" r:id="rId12"/>
  </sheets>
  <definedNames>
    <definedName name="_Hlk108525427" localSheetId="1">'QUADRO ECONOMICO 1'!$A$4</definedName>
    <definedName name="_Hlk108525427" localSheetId="10">'QUADRO ECONOMICO 10'!$A$5</definedName>
    <definedName name="_Hlk108525427" localSheetId="2">'QUADRO ECONOMICO 2'!$A$5</definedName>
    <definedName name="_Hlk108525427" localSheetId="3">'QUADRO ECONOMICO 3'!$A$5</definedName>
    <definedName name="_Hlk108525427" localSheetId="4">'QUADRO ECONOMICO 4'!$A$5</definedName>
    <definedName name="_Hlk108525427" localSheetId="5">'QUADRO ECONOMICO 5'!$A$5</definedName>
    <definedName name="_Hlk108525427" localSheetId="6">'QUADRO ECONOMICO 6'!$A$5</definedName>
    <definedName name="_Hlk108525427" localSheetId="7">'QUADRO ECONOMICO 7'!$A$5</definedName>
    <definedName name="_Hlk108525427" localSheetId="8">'QUADRO ECONOMICO 8'!$A$5</definedName>
    <definedName name="_Hlk108525427" localSheetId="9">'QUADRO ECONOMICO 9'!$A$5</definedName>
    <definedName name="_Hlk108525427" localSheetId="11">'QUADRO ECONOMICO COMPLESSIVO'!$A$5</definedName>
    <definedName name="_Hlk108531833" localSheetId="1">'QUADRO ECONOMICO 1'!$A$3</definedName>
    <definedName name="_Hlk108531833" localSheetId="10">'QUADRO ECONOMICO 10'!$A$4</definedName>
    <definedName name="_Hlk108531833" localSheetId="2">'QUADRO ECONOMICO 2'!$A$4</definedName>
    <definedName name="_Hlk108531833" localSheetId="3">'QUADRO ECONOMICO 3'!$A$4</definedName>
    <definedName name="_Hlk108531833" localSheetId="4">'QUADRO ECONOMICO 4'!$A$4</definedName>
    <definedName name="_Hlk108531833" localSheetId="5">'QUADRO ECONOMICO 5'!$A$4</definedName>
    <definedName name="_Hlk108531833" localSheetId="6">'QUADRO ECONOMICO 6'!$A$4</definedName>
    <definedName name="_Hlk108531833" localSheetId="7">'QUADRO ECONOMICO 7'!$A$4</definedName>
    <definedName name="_Hlk108531833" localSheetId="8">'QUADRO ECONOMICO 8'!$A$4</definedName>
    <definedName name="_Hlk108531833" localSheetId="9">'QUADRO ECONOMICO 9'!$A$4</definedName>
    <definedName name="_Hlk108531833" localSheetId="11">'QUADRO ECONOMICO COMPLESSIVO'!$A$4</definedName>
    <definedName name="_Hlk108625094" localSheetId="1">'QUADRO ECONOMICO 1'!$A$1</definedName>
    <definedName name="_Hlk108625094" localSheetId="10">'QUADRO ECONOMICO 10'!$A$2</definedName>
    <definedName name="_Hlk108625094" localSheetId="2">'QUADRO ECONOMICO 2'!$A$2</definedName>
    <definedName name="_Hlk108625094" localSheetId="3">'QUADRO ECONOMICO 3'!$A$2</definedName>
    <definedName name="_Hlk108625094" localSheetId="4">'QUADRO ECONOMICO 4'!$A$2</definedName>
    <definedName name="_Hlk108625094" localSheetId="5">'QUADRO ECONOMICO 5'!$A$2</definedName>
    <definedName name="_Hlk108625094" localSheetId="6">'QUADRO ECONOMICO 6'!$A$2</definedName>
    <definedName name="_Hlk108625094" localSheetId="7">'QUADRO ECONOMICO 7'!$A$2</definedName>
    <definedName name="_Hlk108625094" localSheetId="8">'QUADRO ECONOMICO 8'!$A$2</definedName>
    <definedName name="_Hlk108625094" localSheetId="9">'QUADRO ECONOMICO 9'!$A$2</definedName>
    <definedName name="_Hlk108625094" localSheetId="11">'QUADRO ECONOMICO COMPLESSIVO'!$A$2</definedName>
    <definedName name="_xlnm.Print_Area" localSheetId="0">Anagrafica!$A$1:$E$42</definedName>
    <definedName name="_xlnm.Print_Area" localSheetId="1">'QUADRO ECONOMICO 1'!$A$1:$J$25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21" l="1"/>
  <c r="H21" i="21" l="1"/>
  <c r="F21" i="21"/>
  <c r="G21" i="21" s="1"/>
  <c r="I21" i="21" l="1"/>
  <c r="J21" i="21" s="1"/>
  <c r="H19" i="21"/>
  <c r="I19" i="21" s="1"/>
  <c r="H18" i="21"/>
  <c r="E19" i="21"/>
  <c r="F31" i="21"/>
  <c r="E31" i="21"/>
  <c r="E19" i="24"/>
  <c r="I23" i="21"/>
  <c r="I24" i="21"/>
  <c r="C5" i="21"/>
  <c r="E23" i="24"/>
  <c r="E24" i="24"/>
  <c r="E25" i="24"/>
  <c r="F15" i="24"/>
  <c r="F16" i="24"/>
  <c r="F17" i="24"/>
  <c r="F18" i="24"/>
  <c r="F21" i="24"/>
  <c r="F23" i="24"/>
  <c r="F25" i="24"/>
  <c r="G25" i="24" s="1"/>
  <c r="E13" i="24"/>
  <c r="E14" i="24"/>
  <c r="E15" i="24"/>
  <c r="E16" i="24"/>
  <c r="E17" i="24"/>
  <c r="E18" i="24"/>
  <c r="G18" i="24" s="1"/>
  <c r="E21" i="24"/>
  <c r="G21" i="24" s="1"/>
  <c r="E22" i="24"/>
  <c r="G23" i="24" l="1"/>
  <c r="G17" i="24"/>
  <c r="E20" i="24"/>
  <c r="F19" i="21"/>
  <c r="G19" i="21" s="1"/>
  <c r="G16" i="24"/>
  <c r="G15" i="24"/>
  <c r="I18" i="21"/>
  <c r="F18" i="21"/>
  <c r="G18" i="21" s="1"/>
  <c r="F19" i="32"/>
  <c r="F9" i="32"/>
  <c r="F8" i="32"/>
  <c r="F11" i="32"/>
  <c r="F20" i="31"/>
  <c r="F24" i="31"/>
  <c r="F14" i="31"/>
  <c r="F14" i="24" s="1"/>
  <c r="F20" i="30"/>
  <c r="F24" i="30"/>
  <c r="G24" i="30" s="1"/>
  <c r="F19" i="30"/>
  <c r="F22" i="24"/>
  <c r="G22" i="24" s="1"/>
  <c r="C22" i="32"/>
  <c r="C22" i="31"/>
  <c r="C22" i="30"/>
  <c r="C21" i="21"/>
  <c r="D5" i="21"/>
  <c r="F25" i="21" l="1"/>
  <c r="F19" i="24"/>
  <c r="G19" i="24" s="1"/>
  <c r="J18" i="21"/>
  <c r="F24" i="24"/>
  <c r="G24" i="24" s="1"/>
  <c r="F20" i="24"/>
  <c r="G20" i="24" s="1"/>
  <c r="E6" i="24"/>
  <c r="F6" i="24"/>
  <c r="E7" i="24"/>
  <c r="F7" i="24"/>
  <c r="E8" i="24"/>
  <c r="F8" i="24"/>
  <c r="E9" i="24"/>
  <c r="F9" i="24"/>
  <c r="E10" i="24"/>
  <c r="F10" i="24"/>
  <c r="E11" i="24"/>
  <c r="F11" i="24"/>
  <c r="E12" i="24"/>
  <c r="F12" i="24"/>
  <c r="F13" i="24"/>
  <c r="F5" i="24"/>
  <c r="E5" i="24"/>
  <c r="B6" i="24"/>
  <c r="C6" i="24"/>
  <c r="B7" i="24"/>
  <c r="C7" i="24"/>
  <c r="B8" i="24"/>
  <c r="C8" i="24"/>
  <c r="B9" i="24"/>
  <c r="C9" i="24"/>
  <c r="B10" i="24"/>
  <c r="C10" i="24"/>
  <c r="B11" i="24"/>
  <c r="C11" i="24"/>
  <c r="B12" i="24"/>
  <c r="C12" i="24"/>
  <c r="B13" i="24"/>
  <c r="C13" i="24"/>
  <c r="B14" i="24"/>
  <c r="C14" i="24"/>
  <c r="B15" i="24"/>
  <c r="C15" i="24"/>
  <c r="B16" i="24"/>
  <c r="C16" i="24"/>
  <c r="B17" i="24"/>
  <c r="C17" i="24"/>
  <c r="B18" i="24"/>
  <c r="C18" i="24"/>
  <c r="B19" i="24"/>
  <c r="C19" i="24"/>
  <c r="B20" i="24"/>
  <c r="C20" i="24"/>
  <c r="B21" i="24"/>
  <c r="C21" i="24"/>
  <c r="B22" i="24"/>
  <c r="C22" i="24"/>
  <c r="B23" i="24"/>
  <c r="C23" i="24"/>
  <c r="B24" i="24"/>
  <c r="C24" i="24"/>
  <c r="B25" i="24"/>
  <c r="C25" i="24"/>
  <c r="C5" i="24"/>
  <c r="B5" i="24"/>
  <c r="F26" i="38"/>
  <c r="E26" i="38"/>
  <c r="C26" i="38"/>
  <c r="B26" i="38"/>
  <c r="I25" i="38"/>
  <c r="H25" i="38"/>
  <c r="J25" i="38" s="1"/>
  <c r="G25" i="38"/>
  <c r="D25" i="38"/>
  <c r="I24" i="38"/>
  <c r="H24" i="38"/>
  <c r="G24" i="38"/>
  <c r="D24" i="38"/>
  <c r="I23" i="38"/>
  <c r="H23" i="38"/>
  <c r="J23" i="38" s="1"/>
  <c r="G23" i="38"/>
  <c r="D23" i="38"/>
  <c r="I22" i="38"/>
  <c r="H22" i="38"/>
  <c r="G22" i="38"/>
  <c r="D22" i="38"/>
  <c r="I21" i="38"/>
  <c r="H21" i="38"/>
  <c r="J21" i="38" s="1"/>
  <c r="G21" i="38"/>
  <c r="D21" i="38"/>
  <c r="I20" i="38"/>
  <c r="H20" i="38"/>
  <c r="G20" i="38"/>
  <c r="D20" i="38"/>
  <c r="I19" i="38"/>
  <c r="H19" i="38"/>
  <c r="J19" i="38" s="1"/>
  <c r="G19" i="38"/>
  <c r="D19" i="38"/>
  <c r="I18" i="38"/>
  <c r="H18" i="38"/>
  <c r="J18" i="38" s="1"/>
  <c r="G18" i="38"/>
  <c r="D18" i="38"/>
  <c r="I17" i="38"/>
  <c r="H17" i="38"/>
  <c r="G17" i="38"/>
  <c r="D17" i="38"/>
  <c r="I16" i="38"/>
  <c r="H16" i="38"/>
  <c r="J16" i="38" s="1"/>
  <c r="G16" i="38"/>
  <c r="D16" i="38"/>
  <c r="I15" i="38"/>
  <c r="H15" i="38"/>
  <c r="J15" i="38" s="1"/>
  <c r="G15" i="38"/>
  <c r="D15" i="38"/>
  <c r="I14" i="38"/>
  <c r="H14" i="38"/>
  <c r="J14" i="38" s="1"/>
  <c r="G14" i="38"/>
  <c r="D14" i="38"/>
  <c r="I13" i="38"/>
  <c r="H13" i="38"/>
  <c r="J13" i="38" s="1"/>
  <c r="G13" i="38"/>
  <c r="D13" i="38"/>
  <c r="I12" i="38"/>
  <c r="H12" i="38"/>
  <c r="G12" i="38"/>
  <c r="D12" i="38"/>
  <c r="I11" i="38"/>
  <c r="H11" i="38"/>
  <c r="J11" i="38" s="1"/>
  <c r="G11" i="38"/>
  <c r="D11" i="38"/>
  <c r="I10" i="38"/>
  <c r="H10" i="38"/>
  <c r="J10" i="38" s="1"/>
  <c r="G10" i="38"/>
  <c r="D10" i="38"/>
  <c r="I9" i="38"/>
  <c r="H9" i="38"/>
  <c r="J9" i="38" s="1"/>
  <c r="G9" i="38"/>
  <c r="D9" i="38"/>
  <c r="I8" i="38"/>
  <c r="H8" i="38"/>
  <c r="G8" i="38"/>
  <c r="D8" i="38"/>
  <c r="I7" i="38"/>
  <c r="H7" i="38"/>
  <c r="G7" i="38"/>
  <c r="D7" i="38"/>
  <c r="I6" i="38"/>
  <c r="H6" i="38"/>
  <c r="G6" i="38"/>
  <c r="D6" i="38"/>
  <c r="I5" i="38"/>
  <c r="H5" i="38"/>
  <c r="G5" i="38"/>
  <c r="D5" i="38"/>
  <c r="F26" i="37"/>
  <c r="E26" i="37"/>
  <c r="C26" i="37"/>
  <c r="B26" i="37"/>
  <c r="I25" i="37"/>
  <c r="H25" i="37"/>
  <c r="J25" i="37" s="1"/>
  <c r="G25" i="37"/>
  <c r="D25" i="37"/>
  <c r="I24" i="37"/>
  <c r="H24" i="37"/>
  <c r="G24" i="37"/>
  <c r="D24" i="37"/>
  <c r="I23" i="37"/>
  <c r="H23" i="37"/>
  <c r="J23" i="37" s="1"/>
  <c r="G23" i="37"/>
  <c r="D23" i="37"/>
  <c r="I22" i="37"/>
  <c r="H22" i="37"/>
  <c r="G22" i="37"/>
  <c r="D22" i="37"/>
  <c r="I21" i="37"/>
  <c r="H21" i="37"/>
  <c r="J21" i="37" s="1"/>
  <c r="G21" i="37"/>
  <c r="D21" i="37"/>
  <c r="I20" i="37"/>
  <c r="H20" i="37"/>
  <c r="G20" i="37"/>
  <c r="D20" i="37"/>
  <c r="I19" i="37"/>
  <c r="H19" i="37"/>
  <c r="J19" i="37" s="1"/>
  <c r="G19" i="37"/>
  <c r="D19" i="37"/>
  <c r="I18" i="37"/>
  <c r="H18" i="37"/>
  <c r="G18" i="37"/>
  <c r="D18" i="37"/>
  <c r="I17" i="37"/>
  <c r="H17" i="37"/>
  <c r="J17" i="37" s="1"/>
  <c r="G17" i="37"/>
  <c r="D17" i="37"/>
  <c r="I16" i="37"/>
  <c r="H16" i="37"/>
  <c r="G16" i="37"/>
  <c r="D16" i="37"/>
  <c r="I15" i="37"/>
  <c r="H15" i="37"/>
  <c r="J15" i="37" s="1"/>
  <c r="G15" i="37"/>
  <c r="D15" i="37"/>
  <c r="I14" i="37"/>
  <c r="H14" i="37"/>
  <c r="G14" i="37"/>
  <c r="D14" i="37"/>
  <c r="I13" i="37"/>
  <c r="H13" i="37"/>
  <c r="J13" i="37" s="1"/>
  <c r="G13" i="37"/>
  <c r="D13" i="37"/>
  <c r="I12" i="37"/>
  <c r="H12" i="37"/>
  <c r="G12" i="37"/>
  <c r="D12" i="37"/>
  <c r="I11" i="37"/>
  <c r="H11" i="37"/>
  <c r="J11" i="37" s="1"/>
  <c r="G11" i="37"/>
  <c r="D11" i="37"/>
  <c r="I10" i="37"/>
  <c r="H10" i="37"/>
  <c r="G10" i="37"/>
  <c r="D10" i="37"/>
  <c r="I9" i="37"/>
  <c r="H9" i="37"/>
  <c r="J9" i="37" s="1"/>
  <c r="G9" i="37"/>
  <c r="D9" i="37"/>
  <c r="I8" i="37"/>
  <c r="H8" i="37"/>
  <c r="G8" i="37"/>
  <c r="D8" i="37"/>
  <c r="I7" i="37"/>
  <c r="H7" i="37"/>
  <c r="G7" i="37"/>
  <c r="D7" i="37"/>
  <c r="I6" i="37"/>
  <c r="H6" i="37"/>
  <c r="G6" i="37"/>
  <c r="D6" i="37"/>
  <c r="I5" i="37"/>
  <c r="H5" i="37"/>
  <c r="G5" i="37"/>
  <c r="D5" i="37"/>
  <c r="F26" i="36"/>
  <c r="E26" i="36"/>
  <c r="C26" i="36"/>
  <c r="B26" i="36"/>
  <c r="I25" i="36"/>
  <c r="H25" i="36"/>
  <c r="J25" i="36" s="1"/>
  <c r="G25" i="36"/>
  <c r="D25" i="36"/>
  <c r="I24" i="36"/>
  <c r="H24" i="36"/>
  <c r="G24" i="36"/>
  <c r="D24" i="36"/>
  <c r="I23" i="36"/>
  <c r="H23" i="36"/>
  <c r="J23" i="36" s="1"/>
  <c r="G23" i="36"/>
  <c r="D23" i="36"/>
  <c r="I22" i="36"/>
  <c r="H22" i="36"/>
  <c r="G22" i="36"/>
  <c r="D22" i="36"/>
  <c r="I21" i="36"/>
  <c r="H21" i="36"/>
  <c r="J21" i="36" s="1"/>
  <c r="G21" i="36"/>
  <c r="D21" i="36"/>
  <c r="I20" i="36"/>
  <c r="H20" i="36"/>
  <c r="G20" i="36"/>
  <c r="D20" i="36"/>
  <c r="I19" i="36"/>
  <c r="H19" i="36"/>
  <c r="J19" i="36" s="1"/>
  <c r="G19" i="36"/>
  <c r="D19" i="36"/>
  <c r="I18" i="36"/>
  <c r="H18" i="36"/>
  <c r="G18" i="36"/>
  <c r="D18" i="36"/>
  <c r="I17" i="36"/>
  <c r="H17" i="36"/>
  <c r="G17" i="36"/>
  <c r="D17" i="36"/>
  <c r="I16" i="36"/>
  <c r="H16" i="36"/>
  <c r="G16" i="36"/>
  <c r="D16" i="36"/>
  <c r="I15" i="36"/>
  <c r="H15" i="36"/>
  <c r="J15" i="36" s="1"/>
  <c r="G15" i="36"/>
  <c r="D15" i="36"/>
  <c r="I14" i="36"/>
  <c r="H14" i="36"/>
  <c r="G14" i="36"/>
  <c r="D14" i="36"/>
  <c r="I13" i="36"/>
  <c r="H13" i="36"/>
  <c r="J13" i="36" s="1"/>
  <c r="G13" i="36"/>
  <c r="D13" i="36"/>
  <c r="I12" i="36"/>
  <c r="H12" i="36"/>
  <c r="G12" i="36"/>
  <c r="D12" i="36"/>
  <c r="I11" i="36"/>
  <c r="H11" i="36"/>
  <c r="J11" i="36" s="1"/>
  <c r="G11" i="36"/>
  <c r="D11" i="36"/>
  <c r="I10" i="36"/>
  <c r="H10" i="36"/>
  <c r="G10" i="36"/>
  <c r="D10" i="36"/>
  <c r="I9" i="36"/>
  <c r="H9" i="36"/>
  <c r="J9" i="36" s="1"/>
  <c r="G9" i="36"/>
  <c r="D9" i="36"/>
  <c r="I8" i="36"/>
  <c r="H8" i="36"/>
  <c r="G8" i="36"/>
  <c r="D8" i="36"/>
  <c r="I7" i="36"/>
  <c r="H7" i="36"/>
  <c r="J7" i="36" s="1"/>
  <c r="G7" i="36"/>
  <c r="D7" i="36"/>
  <c r="I6" i="36"/>
  <c r="H6" i="36"/>
  <c r="G6" i="36"/>
  <c r="D6" i="36"/>
  <c r="I5" i="36"/>
  <c r="H5" i="36"/>
  <c r="J5" i="36" s="1"/>
  <c r="G5" i="36"/>
  <c r="D5" i="36"/>
  <c r="F26" i="35"/>
  <c r="E26" i="35"/>
  <c r="C26" i="35"/>
  <c r="B26" i="35"/>
  <c r="I25" i="35"/>
  <c r="H25" i="35"/>
  <c r="J25" i="35" s="1"/>
  <c r="G25" i="35"/>
  <c r="D25" i="35"/>
  <c r="J24" i="35"/>
  <c r="I24" i="35"/>
  <c r="H24" i="35"/>
  <c r="G24" i="35"/>
  <c r="D24" i="35"/>
  <c r="I23" i="35"/>
  <c r="H23" i="35"/>
  <c r="G23" i="35"/>
  <c r="D23" i="35"/>
  <c r="I22" i="35"/>
  <c r="H22" i="35"/>
  <c r="G22" i="35"/>
  <c r="D22" i="35"/>
  <c r="I21" i="35"/>
  <c r="H21" i="35"/>
  <c r="G21" i="35"/>
  <c r="D21" i="35"/>
  <c r="I20" i="35"/>
  <c r="H20" i="35"/>
  <c r="J20" i="35" s="1"/>
  <c r="G20" i="35"/>
  <c r="D20" i="35"/>
  <c r="I19" i="35"/>
  <c r="H19" i="35"/>
  <c r="G19" i="35"/>
  <c r="D19" i="35"/>
  <c r="I18" i="35"/>
  <c r="H18" i="35"/>
  <c r="J18" i="35" s="1"/>
  <c r="G18" i="35"/>
  <c r="D18" i="35"/>
  <c r="I17" i="35"/>
  <c r="J17" i="35" s="1"/>
  <c r="H17" i="35"/>
  <c r="G17" i="35"/>
  <c r="D17" i="35"/>
  <c r="I16" i="35"/>
  <c r="H16" i="35"/>
  <c r="J16" i="35" s="1"/>
  <c r="G16" i="35"/>
  <c r="D16" i="35"/>
  <c r="I15" i="35"/>
  <c r="H15" i="35"/>
  <c r="G15" i="35"/>
  <c r="D15" i="35"/>
  <c r="I14" i="35"/>
  <c r="H14" i="35"/>
  <c r="J14" i="35" s="1"/>
  <c r="G14" i="35"/>
  <c r="D14" i="35"/>
  <c r="I13" i="35"/>
  <c r="H13" i="35"/>
  <c r="G13" i="35"/>
  <c r="D13" i="35"/>
  <c r="I12" i="35"/>
  <c r="H12" i="35"/>
  <c r="J12" i="35" s="1"/>
  <c r="G12" i="35"/>
  <c r="D12" i="35"/>
  <c r="I11" i="35"/>
  <c r="H11" i="35"/>
  <c r="G11" i="35"/>
  <c r="D11" i="35"/>
  <c r="I10" i="35"/>
  <c r="H10" i="35"/>
  <c r="J10" i="35" s="1"/>
  <c r="G10" i="35"/>
  <c r="D10" i="35"/>
  <c r="I9" i="35"/>
  <c r="H9" i="35"/>
  <c r="G9" i="35"/>
  <c r="D9" i="35"/>
  <c r="I8" i="35"/>
  <c r="H8" i="35"/>
  <c r="G8" i="35"/>
  <c r="D8" i="35"/>
  <c r="I7" i="35"/>
  <c r="H7" i="35"/>
  <c r="G7" i="35"/>
  <c r="D7" i="35"/>
  <c r="I6" i="35"/>
  <c r="H6" i="35"/>
  <c r="G6" i="35"/>
  <c r="D6" i="35"/>
  <c r="I5" i="35"/>
  <c r="H5" i="35"/>
  <c r="G5" i="35"/>
  <c r="D5" i="35"/>
  <c r="F26" i="34"/>
  <c r="E26" i="34"/>
  <c r="C26" i="34"/>
  <c r="B26" i="34"/>
  <c r="I25" i="34"/>
  <c r="H25" i="34"/>
  <c r="G25" i="34"/>
  <c r="D25" i="34"/>
  <c r="I24" i="34"/>
  <c r="H24" i="34"/>
  <c r="J24" i="34" s="1"/>
  <c r="G24" i="34"/>
  <c r="D24" i="34"/>
  <c r="I23" i="34"/>
  <c r="H23" i="34"/>
  <c r="G23" i="34"/>
  <c r="D23" i="34"/>
  <c r="I22" i="34"/>
  <c r="H22" i="34"/>
  <c r="J22" i="34" s="1"/>
  <c r="G22" i="34"/>
  <c r="D22" i="34"/>
  <c r="I21" i="34"/>
  <c r="H21" i="34"/>
  <c r="G21" i="34"/>
  <c r="D21" i="34"/>
  <c r="I20" i="34"/>
  <c r="H20" i="34"/>
  <c r="G20" i="34"/>
  <c r="D20" i="34"/>
  <c r="I19" i="34"/>
  <c r="H19" i="34"/>
  <c r="G19" i="34"/>
  <c r="D19" i="34"/>
  <c r="I18" i="34"/>
  <c r="H18" i="34"/>
  <c r="J18" i="34" s="1"/>
  <c r="G18" i="34"/>
  <c r="D18" i="34"/>
  <c r="I17" i="34"/>
  <c r="H17" i="34"/>
  <c r="G17" i="34"/>
  <c r="D17" i="34"/>
  <c r="I16" i="34"/>
  <c r="H16" i="34"/>
  <c r="J16" i="34" s="1"/>
  <c r="G16" i="34"/>
  <c r="D16" i="34"/>
  <c r="I15" i="34"/>
  <c r="H15" i="34"/>
  <c r="G15" i="34"/>
  <c r="D15" i="34"/>
  <c r="I14" i="34"/>
  <c r="H14" i="34"/>
  <c r="G14" i="34"/>
  <c r="D14" i="34"/>
  <c r="I13" i="34"/>
  <c r="H13" i="34"/>
  <c r="G13" i="34"/>
  <c r="D13" i="34"/>
  <c r="I12" i="34"/>
  <c r="H12" i="34"/>
  <c r="G12" i="34"/>
  <c r="D12" i="34"/>
  <c r="I11" i="34"/>
  <c r="H11" i="34"/>
  <c r="G11" i="34"/>
  <c r="D11" i="34"/>
  <c r="I10" i="34"/>
  <c r="H10" i="34"/>
  <c r="G10" i="34"/>
  <c r="D10" i="34"/>
  <c r="I9" i="34"/>
  <c r="H9" i="34"/>
  <c r="G9" i="34"/>
  <c r="D9" i="34"/>
  <c r="I8" i="34"/>
  <c r="H8" i="34"/>
  <c r="G8" i="34"/>
  <c r="D8" i="34"/>
  <c r="I7" i="34"/>
  <c r="H7" i="34"/>
  <c r="G7" i="34"/>
  <c r="D7" i="34"/>
  <c r="I6" i="34"/>
  <c r="H6" i="34"/>
  <c r="G6" i="34"/>
  <c r="D6" i="34"/>
  <c r="I5" i="34"/>
  <c r="H5" i="34"/>
  <c r="G5" i="34"/>
  <c r="D5" i="34"/>
  <c r="F26" i="33"/>
  <c r="E26" i="33"/>
  <c r="C26" i="33"/>
  <c r="B26" i="33"/>
  <c r="I25" i="33"/>
  <c r="I25" i="24" s="1"/>
  <c r="H25" i="33"/>
  <c r="G25" i="33"/>
  <c r="D25" i="33"/>
  <c r="I24" i="33"/>
  <c r="H24" i="33"/>
  <c r="J24" i="33" s="1"/>
  <c r="G24" i="33"/>
  <c r="D24" i="33"/>
  <c r="I23" i="33"/>
  <c r="H23" i="33"/>
  <c r="G23" i="33"/>
  <c r="D23" i="33"/>
  <c r="I22" i="33"/>
  <c r="H22" i="33"/>
  <c r="J22" i="33" s="1"/>
  <c r="G22" i="33"/>
  <c r="D22" i="33"/>
  <c r="I21" i="33"/>
  <c r="H21" i="33"/>
  <c r="G21" i="33"/>
  <c r="D21" i="33"/>
  <c r="I20" i="33"/>
  <c r="H20" i="33"/>
  <c r="G20" i="33"/>
  <c r="D20" i="33"/>
  <c r="I19" i="33"/>
  <c r="H19" i="33"/>
  <c r="G19" i="33"/>
  <c r="D19" i="33"/>
  <c r="I18" i="33"/>
  <c r="H18" i="33"/>
  <c r="J18" i="33" s="1"/>
  <c r="G18" i="33"/>
  <c r="D18" i="33"/>
  <c r="I17" i="33"/>
  <c r="J17" i="33" s="1"/>
  <c r="H17" i="33"/>
  <c r="G17" i="33"/>
  <c r="D17" i="33"/>
  <c r="I16" i="33"/>
  <c r="H16" i="33"/>
  <c r="J16" i="33" s="1"/>
  <c r="G16" i="33"/>
  <c r="D16" i="33"/>
  <c r="I15" i="33"/>
  <c r="H15" i="33"/>
  <c r="G15" i="33"/>
  <c r="D15" i="33"/>
  <c r="I14" i="33"/>
  <c r="H14" i="33"/>
  <c r="J14" i="33" s="1"/>
  <c r="G14" i="33"/>
  <c r="D14" i="33"/>
  <c r="I13" i="33"/>
  <c r="H13" i="33"/>
  <c r="G13" i="33"/>
  <c r="D13" i="33"/>
  <c r="I12" i="33"/>
  <c r="H12" i="33"/>
  <c r="J12" i="33" s="1"/>
  <c r="G12" i="33"/>
  <c r="D12" i="33"/>
  <c r="I11" i="33"/>
  <c r="H11" i="33"/>
  <c r="G11" i="33"/>
  <c r="D11" i="33"/>
  <c r="I10" i="33"/>
  <c r="H10" i="33"/>
  <c r="G10" i="33"/>
  <c r="D10" i="33"/>
  <c r="I9" i="33"/>
  <c r="H9" i="33"/>
  <c r="G9" i="33"/>
  <c r="D9" i="33"/>
  <c r="I8" i="33"/>
  <c r="H8" i="33"/>
  <c r="G8" i="33"/>
  <c r="D8" i="33"/>
  <c r="I7" i="33"/>
  <c r="H7" i="33"/>
  <c r="G7" i="33"/>
  <c r="D7" i="33"/>
  <c r="I6" i="33"/>
  <c r="H6" i="33"/>
  <c r="G6" i="33"/>
  <c r="D6" i="33"/>
  <c r="I5" i="33"/>
  <c r="H5" i="33"/>
  <c r="G5" i="33"/>
  <c r="D5" i="33"/>
  <c r="F26" i="32"/>
  <c r="E26" i="32"/>
  <c r="C26" i="32"/>
  <c r="B26" i="32"/>
  <c r="I19" i="32"/>
  <c r="H19" i="32"/>
  <c r="G19" i="32"/>
  <c r="D25" i="32"/>
  <c r="I24" i="32"/>
  <c r="H24" i="32"/>
  <c r="G24" i="32"/>
  <c r="D24" i="32"/>
  <c r="I23" i="32"/>
  <c r="H23" i="32"/>
  <c r="G23" i="32"/>
  <c r="D23" i="32"/>
  <c r="I22" i="32"/>
  <c r="H22" i="32"/>
  <c r="G22" i="32"/>
  <c r="D22" i="32"/>
  <c r="I21" i="32"/>
  <c r="H21" i="32"/>
  <c r="G21" i="32"/>
  <c r="D21" i="32"/>
  <c r="I20" i="32"/>
  <c r="H20" i="32"/>
  <c r="G20" i="32"/>
  <c r="D20" i="32"/>
  <c r="D19" i="32"/>
  <c r="I18" i="32"/>
  <c r="H18" i="32"/>
  <c r="G18" i="32"/>
  <c r="D18" i="32"/>
  <c r="I17" i="32"/>
  <c r="H17" i="32"/>
  <c r="G17" i="32"/>
  <c r="D17" i="32"/>
  <c r="I16" i="32"/>
  <c r="H16" i="32"/>
  <c r="G16" i="32"/>
  <c r="D16" i="32"/>
  <c r="I15" i="32"/>
  <c r="H15" i="32"/>
  <c r="G15" i="32"/>
  <c r="D15" i="32"/>
  <c r="I14" i="32"/>
  <c r="H14" i="32"/>
  <c r="G14" i="32"/>
  <c r="D14" i="32"/>
  <c r="I13" i="32"/>
  <c r="H13" i="32"/>
  <c r="G13" i="32"/>
  <c r="D13" i="32"/>
  <c r="I12" i="32"/>
  <c r="H12" i="32"/>
  <c r="G12" i="32"/>
  <c r="D12" i="32"/>
  <c r="I11" i="32"/>
  <c r="H11" i="32"/>
  <c r="G11" i="32"/>
  <c r="D11" i="32"/>
  <c r="I10" i="32"/>
  <c r="H10" i="32"/>
  <c r="G10" i="32"/>
  <c r="D10" i="32"/>
  <c r="I9" i="32"/>
  <c r="H9" i="32"/>
  <c r="G9" i="32"/>
  <c r="D9" i="32"/>
  <c r="I8" i="32"/>
  <c r="H8" i="32"/>
  <c r="G8" i="32"/>
  <c r="D8" i="32"/>
  <c r="I7" i="32"/>
  <c r="H7" i="32"/>
  <c r="G7" i="32"/>
  <c r="D7" i="32"/>
  <c r="I6" i="32"/>
  <c r="H6" i="32"/>
  <c r="G6" i="32"/>
  <c r="D6" i="32"/>
  <c r="I5" i="32"/>
  <c r="H5" i="32"/>
  <c r="G5" i="32"/>
  <c r="D5" i="32"/>
  <c r="F26" i="31"/>
  <c r="E26" i="31"/>
  <c r="C26" i="31"/>
  <c r="B26" i="31"/>
  <c r="I20" i="31"/>
  <c r="H20" i="31"/>
  <c r="G20" i="31"/>
  <c r="D25" i="31"/>
  <c r="I24" i="31"/>
  <c r="H24" i="31"/>
  <c r="G24" i="31"/>
  <c r="D24" i="31"/>
  <c r="I23" i="31"/>
  <c r="H23" i="31"/>
  <c r="G23" i="31"/>
  <c r="D23" i="31"/>
  <c r="I22" i="31"/>
  <c r="H22" i="31"/>
  <c r="G22" i="31"/>
  <c r="D22" i="31"/>
  <c r="I21" i="31"/>
  <c r="H21" i="31"/>
  <c r="G21" i="31"/>
  <c r="D21" i="31"/>
  <c r="D20" i="31"/>
  <c r="I14" i="31"/>
  <c r="H14" i="31"/>
  <c r="J14" i="31" s="1"/>
  <c r="G14" i="31"/>
  <c r="D19" i="31"/>
  <c r="I18" i="31"/>
  <c r="H18" i="31"/>
  <c r="G18" i="31"/>
  <c r="D18" i="31"/>
  <c r="I17" i="31"/>
  <c r="H17" i="31"/>
  <c r="G17" i="31"/>
  <c r="D17" i="31"/>
  <c r="I16" i="31"/>
  <c r="H16" i="31"/>
  <c r="G16" i="31"/>
  <c r="D16" i="31"/>
  <c r="I15" i="31"/>
  <c r="H15" i="31"/>
  <c r="G15" i="31"/>
  <c r="D15" i="31"/>
  <c r="D14" i="31"/>
  <c r="I13" i="31"/>
  <c r="H13" i="31"/>
  <c r="J13" i="31" s="1"/>
  <c r="G13" i="31"/>
  <c r="D13" i="31"/>
  <c r="I12" i="31"/>
  <c r="H12" i="31"/>
  <c r="J12" i="31" s="1"/>
  <c r="G12" i="31"/>
  <c r="D12" i="31"/>
  <c r="I11" i="31"/>
  <c r="H11" i="31"/>
  <c r="G11" i="31"/>
  <c r="D11" i="31"/>
  <c r="I10" i="31"/>
  <c r="H10" i="31"/>
  <c r="G10" i="31"/>
  <c r="D10" i="31"/>
  <c r="I9" i="31"/>
  <c r="H9" i="31"/>
  <c r="G9" i="31"/>
  <c r="D9" i="31"/>
  <c r="I8" i="31"/>
  <c r="H8" i="31"/>
  <c r="G8" i="31"/>
  <c r="D8" i="31"/>
  <c r="I7" i="31"/>
  <c r="H7" i="31"/>
  <c r="G7" i="31"/>
  <c r="D7" i="31"/>
  <c r="I6" i="31"/>
  <c r="H6" i="31"/>
  <c r="G6" i="31"/>
  <c r="D6" i="31"/>
  <c r="I5" i="31"/>
  <c r="H5" i="31"/>
  <c r="G5" i="31"/>
  <c r="D5" i="31"/>
  <c r="F26" i="30"/>
  <c r="E26" i="30"/>
  <c r="C26" i="30"/>
  <c r="B26" i="30"/>
  <c r="I20" i="30"/>
  <c r="H20" i="30"/>
  <c r="G20" i="30"/>
  <c r="D25" i="30"/>
  <c r="D24" i="30"/>
  <c r="I23" i="30"/>
  <c r="H23" i="30"/>
  <c r="G23" i="30"/>
  <c r="D23" i="30"/>
  <c r="I22" i="30"/>
  <c r="H22" i="30"/>
  <c r="G22" i="30"/>
  <c r="D22" i="30"/>
  <c r="I21" i="30"/>
  <c r="H21" i="30"/>
  <c r="G21" i="30"/>
  <c r="D21" i="30"/>
  <c r="I24" i="30"/>
  <c r="H24" i="30"/>
  <c r="D20" i="30"/>
  <c r="I19" i="30"/>
  <c r="H19" i="30"/>
  <c r="G19" i="30"/>
  <c r="D19" i="30"/>
  <c r="I18" i="30"/>
  <c r="H18" i="30"/>
  <c r="G18" i="30"/>
  <c r="D18" i="30"/>
  <c r="I17" i="30"/>
  <c r="H17" i="30"/>
  <c r="G17" i="30"/>
  <c r="D17" i="30"/>
  <c r="I16" i="30"/>
  <c r="H16" i="30"/>
  <c r="G16" i="30"/>
  <c r="D16" i="30"/>
  <c r="I15" i="30"/>
  <c r="H15" i="30"/>
  <c r="G15" i="30"/>
  <c r="D15" i="30"/>
  <c r="I14" i="30"/>
  <c r="H14" i="30"/>
  <c r="G14" i="30"/>
  <c r="D14" i="30"/>
  <c r="I13" i="30"/>
  <c r="H13" i="30"/>
  <c r="G13" i="30"/>
  <c r="D13" i="30"/>
  <c r="I12" i="30"/>
  <c r="H12" i="30"/>
  <c r="G12" i="30"/>
  <c r="D12" i="30"/>
  <c r="I11" i="30"/>
  <c r="H11" i="30"/>
  <c r="G11" i="30"/>
  <c r="D11" i="30"/>
  <c r="I10" i="30"/>
  <c r="H10" i="30"/>
  <c r="G10" i="30"/>
  <c r="D10" i="30"/>
  <c r="I9" i="30"/>
  <c r="H9" i="30"/>
  <c r="G9" i="30"/>
  <c r="D9" i="30"/>
  <c r="I8" i="30"/>
  <c r="H8" i="30"/>
  <c r="G8" i="30"/>
  <c r="D8" i="30"/>
  <c r="I7" i="30"/>
  <c r="H7" i="30"/>
  <c r="G7" i="30"/>
  <c r="D7" i="30"/>
  <c r="I6" i="30"/>
  <c r="H6" i="30"/>
  <c r="G6" i="30"/>
  <c r="D6" i="30"/>
  <c r="I5" i="30"/>
  <c r="H5" i="30"/>
  <c r="G5" i="30"/>
  <c r="D5" i="30"/>
  <c r="H5" i="21"/>
  <c r="H6" i="21"/>
  <c r="I6" i="21" s="1"/>
  <c r="H7" i="21"/>
  <c r="I7" i="21" s="1"/>
  <c r="H8" i="21"/>
  <c r="I8" i="21" s="1"/>
  <c r="H9" i="21"/>
  <c r="I9" i="21" s="1"/>
  <c r="H10" i="21"/>
  <c r="I10" i="21" s="1"/>
  <c r="H12" i="21"/>
  <c r="I12" i="21" s="1"/>
  <c r="H13" i="21"/>
  <c r="H14" i="21"/>
  <c r="H15" i="21"/>
  <c r="H16" i="21"/>
  <c r="H17" i="21"/>
  <c r="H20" i="21"/>
  <c r="H22" i="21"/>
  <c r="I4" i="21"/>
  <c r="H4" i="21"/>
  <c r="E25" i="21"/>
  <c r="G22" i="21"/>
  <c r="G20" i="21"/>
  <c r="G17" i="21"/>
  <c r="G16" i="21"/>
  <c r="G15" i="21"/>
  <c r="G14" i="21"/>
  <c r="G13" i="21"/>
  <c r="G12" i="21"/>
  <c r="G10" i="21"/>
  <c r="G9" i="21"/>
  <c r="G8" i="21"/>
  <c r="G7" i="21"/>
  <c r="G6" i="21"/>
  <c r="G5" i="21"/>
  <c r="G4" i="21"/>
  <c r="D9" i="21"/>
  <c r="D10" i="21"/>
  <c r="D11" i="21"/>
  <c r="D12" i="21"/>
  <c r="D13" i="21"/>
  <c r="D14" i="21"/>
  <c r="D15" i="21"/>
  <c r="D16" i="21"/>
  <c r="D17" i="21"/>
  <c r="D18" i="21"/>
  <c r="D19" i="21"/>
  <c r="J19" i="21" s="1"/>
  <c r="D20" i="21"/>
  <c r="D21" i="21"/>
  <c r="D22" i="21"/>
  <c r="D23" i="21"/>
  <c r="D24" i="21"/>
  <c r="J16" i="32" l="1"/>
  <c r="J11" i="31"/>
  <c r="J23" i="32"/>
  <c r="J19" i="32"/>
  <c r="J9" i="33"/>
  <c r="J11" i="33"/>
  <c r="J15" i="34"/>
  <c r="J17" i="34"/>
  <c r="J19" i="34"/>
  <c r="J21" i="34"/>
  <c r="J23" i="34"/>
  <c r="J25" i="34"/>
  <c r="G25" i="21"/>
  <c r="J7" i="38"/>
  <c r="J15" i="32"/>
  <c r="J20" i="32"/>
  <c r="J8" i="34"/>
  <c r="J12" i="36"/>
  <c r="J20" i="36"/>
  <c r="J12" i="37"/>
  <c r="J24" i="37"/>
  <c r="J24" i="38"/>
  <c r="D25" i="24"/>
  <c r="I22" i="21"/>
  <c r="I23" i="24" s="1"/>
  <c r="H23" i="24"/>
  <c r="I14" i="21"/>
  <c r="H15" i="24"/>
  <c r="H24" i="24"/>
  <c r="H22" i="24"/>
  <c r="J17" i="31"/>
  <c r="J22" i="31"/>
  <c r="J12" i="32"/>
  <c r="J14" i="32"/>
  <c r="J20" i="33"/>
  <c r="J10" i="34"/>
  <c r="J12" i="34"/>
  <c r="J14" i="34"/>
  <c r="I26" i="36"/>
  <c r="J17" i="36"/>
  <c r="J12" i="38"/>
  <c r="J20" i="38"/>
  <c r="J22" i="38"/>
  <c r="D19" i="24"/>
  <c r="I22" i="24"/>
  <c r="I20" i="21"/>
  <c r="H21" i="24"/>
  <c r="I20" i="24"/>
  <c r="D26" i="34"/>
  <c r="J20" i="34"/>
  <c r="J22" i="35"/>
  <c r="J5" i="38"/>
  <c r="H18" i="24"/>
  <c r="I17" i="21"/>
  <c r="I18" i="24" s="1"/>
  <c r="J16" i="31"/>
  <c r="J18" i="31"/>
  <c r="J13" i="33"/>
  <c r="J15" i="33"/>
  <c r="J19" i="33"/>
  <c r="J21" i="33"/>
  <c r="J23" i="33"/>
  <c r="J6" i="36"/>
  <c r="J10" i="36"/>
  <c r="J14" i="36"/>
  <c r="J17" i="38"/>
  <c r="I5" i="21"/>
  <c r="I6" i="24" s="1"/>
  <c r="H6" i="24"/>
  <c r="E26" i="24"/>
  <c r="H19" i="24"/>
  <c r="J20" i="31"/>
  <c r="J25" i="33"/>
  <c r="H25" i="24"/>
  <c r="J11" i="34"/>
  <c r="J13" i="34"/>
  <c r="J16" i="36"/>
  <c r="J18" i="36"/>
  <c r="D26" i="38"/>
  <c r="I13" i="21"/>
  <c r="I14" i="24" s="1"/>
  <c r="H14" i="24"/>
  <c r="H20" i="24"/>
  <c r="H17" i="24"/>
  <c r="I16" i="21"/>
  <c r="I17" i="24" s="1"/>
  <c r="I19" i="24"/>
  <c r="I26" i="34"/>
  <c r="J9" i="35"/>
  <c r="J11" i="35"/>
  <c r="J22" i="36"/>
  <c r="J6" i="37"/>
  <c r="J10" i="37"/>
  <c r="J14" i="37"/>
  <c r="J16" i="37"/>
  <c r="J18" i="37"/>
  <c r="I24" i="24"/>
  <c r="F26" i="24"/>
  <c r="I15" i="21"/>
  <c r="I16" i="24" s="1"/>
  <c r="H16" i="24"/>
  <c r="J17" i="32"/>
  <c r="J24" i="32"/>
  <c r="J10" i="33"/>
  <c r="J13" i="35"/>
  <c r="J15" i="35"/>
  <c r="J19" i="35"/>
  <c r="J21" i="35"/>
  <c r="J23" i="35"/>
  <c r="J24" i="36"/>
  <c r="J20" i="37"/>
  <c r="J22" i="37"/>
  <c r="J11" i="32"/>
  <c r="J18" i="32"/>
  <c r="J10" i="32"/>
  <c r="J13" i="32"/>
  <c r="J21" i="32"/>
  <c r="J15" i="31"/>
  <c r="J21" i="31"/>
  <c r="J10" i="31"/>
  <c r="J23" i="31"/>
  <c r="J10" i="21"/>
  <c r="J12" i="21"/>
  <c r="H13" i="24"/>
  <c r="J8" i="21"/>
  <c r="I10" i="24"/>
  <c r="I13" i="24"/>
  <c r="D14" i="24"/>
  <c r="J9" i="21"/>
  <c r="G12" i="24"/>
  <c r="J7" i="30"/>
  <c r="J10" i="30"/>
  <c r="I11" i="24"/>
  <c r="D20" i="24"/>
  <c r="G14" i="24"/>
  <c r="G11" i="24"/>
  <c r="J9" i="30"/>
  <c r="J12" i="30"/>
  <c r="J15" i="30"/>
  <c r="J18" i="30"/>
  <c r="J21" i="30"/>
  <c r="D13" i="24"/>
  <c r="G13" i="24"/>
  <c r="D16" i="24"/>
  <c r="D10" i="24"/>
  <c r="H12" i="24"/>
  <c r="D24" i="24"/>
  <c r="D18" i="24"/>
  <c r="H10" i="24"/>
  <c r="I9" i="24"/>
  <c r="J9" i="32"/>
  <c r="G9" i="24"/>
  <c r="H26" i="32"/>
  <c r="H11" i="24"/>
  <c r="J24" i="31"/>
  <c r="I12" i="24"/>
  <c r="J23" i="21"/>
  <c r="J22" i="32"/>
  <c r="D22" i="24"/>
  <c r="G26" i="38"/>
  <c r="J8" i="38"/>
  <c r="I26" i="38"/>
  <c r="J6" i="38"/>
  <c r="J7" i="37"/>
  <c r="H7" i="24"/>
  <c r="G26" i="37"/>
  <c r="D26" i="37"/>
  <c r="I26" i="37"/>
  <c r="J8" i="37"/>
  <c r="H26" i="37"/>
  <c r="G26" i="36"/>
  <c r="D26" i="36"/>
  <c r="J8" i="36"/>
  <c r="G26" i="35"/>
  <c r="J7" i="35"/>
  <c r="D26" i="35"/>
  <c r="I26" i="35"/>
  <c r="J6" i="35"/>
  <c r="J8" i="35"/>
  <c r="G26" i="34"/>
  <c r="J5" i="34"/>
  <c r="J9" i="34"/>
  <c r="J6" i="34"/>
  <c r="H5" i="24"/>
  <c r="J7" i="34"/>
  <c r="J6" i="33"/>
  <c r="G26" i="33"/>
  <c r="J7" i="33"/>
  <c r="J8" i="33"/>
  <c r="I26" i="33"/>
  <c r="D26" i="33"/>
  <c r="D8" i="24"/>
  <c r="H9" i="24"/>
  <c r="G26" i="32"/>
  <c r="J7" i="32"/>
  <c r="I26" i="32"/>
  <c r="D26" i="32"/>
  <c r="D7" i="24"/>
  <c r="J8" i="32"/>
  <c r="J9" i="31"/>
  <c r="J8" i="31"/>
  <c r="G26" i="31"/>
  <c r="I5" i="24"/>
  <c r="J7" i="31"/>
  <c r="I26" i="31"/>
  <c r="I7" i="24"/>
  <c r="H26" i="31"/>
  <c r="D26" i="31"/>
  <c r="G8" i="24"/>
  <c r="G7" i="24"/>
  <c r="G5" i="24"/>
  <c r="I8" i="24"/>
  <c r="J6" i="30"/>
  <c r="G6" i="24"/>
  <c r="J4" i="21"/>
  <c r="J6" i="21"/>
  <c r="J5" i="21"/>
  <c r="J7" i="21"/>
  <c r="H8" i="24"/>
  <c r="B26" i="24"/>
  <c r="G10" i="24"/>
  <c r="D11" i="24"/>
  <c r="D17" i="24"/>
  <c r="D23" i="24"/>
  <c r="D6" i="24"/>
  <c r="D9" i="24"/>
  <c r="D12" i="24"/>
  <c r="D15" i="24"/>
  <c r="D21" i="24"/>
  <c r="C26" i="24"/>
  <c r="D5" i="24"/>
  <c r="J8" i="30"/>
  <c r="J11" i="30"/>
  <c r="J14" i="30"/>
  <c r="J24" i="30"/>
  <c r="J23" i="30"/>
  <c r="I26" i="30"/>
  <c r="J20" i="30"/>
  <c r="D26" i="30"/>
  <c r="J17" i="30"/>
  <c r="J13" i="30"/>
  <c r="J16" i="30"/>
  <c r="J19" i="30"/>
  <c r="J22" i="30"/>
  <c r="G26" i="30"/>
  <c r="H26" i="38"/>
  <c r="J5" i="37"/>
  <c r="H26" i="36"/>
  <c r="J5" i="35"/>
  <c r="H26" i="35"/>
  <c r="H26" i="34"/>
  <c r="H26" i="33"/>
  <c r="J5" i="33"/>
  <c r="J6" i="32"/>
  <c r="J5" i="32"/>
  <c r="J6" i="31"/>
  <c r="J5" i="31"/>
  <c r="J5" i="30"/>
  <c r="H26" i="30"/>
  <c r="H25" i="21"/>
  <c r="C25" i="21"/>
  <c r="B25" i="21"/>
  <c r="D6" i="21"/>
  <c r="D7" i="21"/>
  <c r="D8" i="21"/>
  <c r="D4" i="21"/>
  <c r="J26" i="38" l="1"/>
  <c r="J26" i="34"/>
  <c r="J26" i="32"/>
  <c r="J24" i="24"/>
  <c r="J13" i="21"/>
  <c r="J20" i="24"/>
  <c r="J22" i="24"/>
  <c r="J19" i="24"/>
  <c r="I21" i="24"/>
  <c r="J21" i="24" s="1"/>
  <c r="J20" i="21"/>
  <c r="G26" i="24"/>
  <c r="I15" i="24"/>
  <c r="J15" i="24" s="1"/>
  <c r="J14" i="21"/>
  <c r="J15" i="21"/>
  <c r="J26" i="36"/>
  <c r="H26" i="24"/>
  <c r="I25" i="21"/>
  <c r="I26" i="24" s="1"/>
  <c r="J17" i="21"/>
  <c r="J16" i="21"/>
  <c r="J16" i="24"/>
  <c r="J13" i="24"/>
  <c r="J17" i="24"/>
  <c r="J14" i="24"/>
  <c r="J23" i="24"/>
  <c r="J10" i="24"/>
  <c r="J18" i="24"/>
  <c r="J12" i="24"/>
  <c r="J25" i="24"/>
  <c r="J7" i="24"/>
  <c r="J26" i="37"/>
  <c r="J5" i="24"/>
  <c r="J26" i="35"/>
  <c r="J26" i="33"/>
  <c r="J8" i="24"/>
  <c r="J26" i="31"/>
  <c r="J6" i="24"/>
  <c r="J9" i="24"/>
  <c r="J11" i="24"/>
  <c r="D26" i="24"/>
  <c r="J26" i="30"/>
  <c r="D25" i="21"/>
  <c r="J25" i="21" l="1"/>
  <c r="J26" i="24"/>
</calcChain>
</file>

<file path=xl/sharedStrings.xml><?xml version="1.0" encoding="utf-8"?>
<sst xmlns="http://schemas.openxmlformats.org/spreadsheetml/2006/main" count="428" uniqueCount="86">
  <si>
    <t>TOTALE</t>
  </si>
  <si>
    <t>IMPONIBILE                 (€)</t>
  </si>
  <si>
    <t>VALORE TOTALE                    (€)</t>
  </si>
  <si>
    <t>IVA                        (€)</t>
  </si>
  <si>
    <t xml:space="preserve">MACROVOCI </t>
  </si>
  <si>
    <t>P.IVA</t>
  </si>
  <si>
    <t>CODICE FISCALE</t>
  </si>
  <si>
    <t>IMPORTO IVA  (EURO)</t>
  </si>
  <si>
    <t>Misura B2.2 del Programma unitario di intervento - Interventi per le aree del terremoto del 2009 e 2016 del Piano nazionale complementare al Piano nazionale di ripresa e resilienza
 del Piano Nazionale Complementare al Piano Nazionale di Ripresa e Resilienza.</t>
  </si>
  <si>
    <t>CODICE PROGETTO</t>
  </si>
  <si>
    <t>SOGGETTO BENEFICIARIO</t>
  </si>
  <si>
    <t xml:space="preserve">QUADRO ECONOMICO DI SINTESI DELL’INIZIATIVA PROGETTUALE: 5) …. </t>
  </si>
  <si>
    <t xml:space="preserve">QUADRO ECONOMICO DI SINTESI DELL’INIZIATIVA PROGETTUALE: 6) …. </t>
  </si>
  <si>
    <t xml:space="preserve">QUADRO ECONOMICO DI SINTESI DELL’INIZIATIVA PROGETTUALE: 7) …. </t>
  </si>
  <si>
    <t xml:space="preserve">QUADRO ECONOMICO DI SINTESI DELL’INIZIATIVA PROGETTUALE: 8) …. </t>
  </si>
  <si>
    <t xml:space="preserve">QUADRO ECONOMICO DI SINTESI DELL’INIZIATIVA PROGETTUALE: 9) …. </t>
  </si>
  <si>
    <t xml:space="preserve">QUADRO ECONOMICO DI SINTESI DELL’INIZIATIVA PROGETTUALE: 10) …. </t>
  </si>
  <si>
    <t>QUADRO ECONOMICO COMPLESSIVO DEL PROGETTO
(Riportare la somma dei valori delle singole iniziative progettuali)</t>
  </si>
  <si>
    <t>QUADRO ECONOMICO DI SINTESI</t>
  </si>
  <si>
    <r>
      <t>SEDE</t>
    </r>
    <r>
      <rPr>
        <b/>
        <sz val="8"/>
        <color theme="0"/>
        <rFont val="Calibri"/>
        <family val="2"/>
        <scheme val="minor"/>
      </rPr>
      <t xml:space="preserve">
</t>
    </r>
    <r>
      <rPr>
        <sz val="8"/>
        <color theme="0"/>
        <rFont val="Calibri"/>
        <family val="2"/>
        <scheme val="minor"/>
      </rPr>
      <t>(inserire l'indirizzo e la città)</t>
    </r>
  </si>
  <si>
    <t xml:space="preserve">PEC </t>
  </si>
  <si>
    <t>AGGREGAZIONE</t>
  </si>
  <si>
    <t>DENOMINAZIONE AGGREGAZIONE</t>
  </si>
  <si>
    <t>ENTI COMPONENTI AGGREGAZIONE</t>
  </si>
  <si>
    <t>PARTENARIATO</t>
  </si>
  <si>
    <t>PARTNER</t>
  </si>
  <si>
    <t>DENOMINAZIONE PROGETTO</t>
  </si>
  <si>
    <t>COSTO TOTALE PROGETTO IVA ESCLUSA (EURO)</t>
  </si>
  <si>
    <t>COSTO TOTALE PROGETTO IVA INCLUSA  (EURO)</t>
  </si>
  <si>
    <t>IMPORTO CONTRIBUTO CONCESSO  (EURO)</t>
  </si>
  <si>
    <t>IMPORTO A CARICO DELL'ENTE</t>
  </si>
  <si>
    <t>h. Servizi per eventi/manifestazioni per ...(indicare)</t>
  </si>
  <si>
    <t>i. Sviluppo e realizzazione di allestimenti stabili in PSPP per …(indicare)</t>
  </si>
  <si>
    <t>l. Sviluppo e realizzazione di servizi digitali in PSPP per… (indicare)</t>
  </si>
  <si>
    <t>m. Sviluppo e realizzazione di servizi di animazione territoriale in PSPP per …(indicare)</t>
  </si>
  <si>
    <t>o. Sviluppo e realizzazione di servizi di promozione e comunicazione  in PSPP per …(indicare)</t>
  </si>
  <si>
    <t>p. Sviluppo e realizzazione di servizi per eventi/manifestazioni in PSPP per …(indicare)</t>
  </si>
  <si>
    <t>q. Altro (indicare)</t>
  </si>
  <si>
    <t>r. Altro (indicare)</t>
  </si>
  <si>
    <t>s. Imprevisti 3%</t>
  </si>
  <si>
    <t>f. Servizi sociali e socio sanitari per … (indicare)</t>
  </si>
  <si>
    <t>n. Sviluppo e realizzazione di servizi  sociali e socio sanitari in PSPP per … (indicare)</t>
  </si>
  <si>
    <r>
      <t>z. Spese</t>
    </r>
    <r>
      <rPr>
        <sz val="11"/>
        <color rgb="FF000000"/>
        <rFont val="Calibri"/>
        <family val="2"/>
        <scheme val="minor"/>
      </rPr>
      <t xml:space="preserve"> per l'avvio della gestione di attività, servizi, piattaforme etc.</t>
    </r>
  </si>
  <si>
    <t>a. Lavori a carattere ingegneristico,  architettonico, archeologico, compreso impiantistica, allacciamenti, prospezioni e sondaggi, indagini e perizie geologiche e simili per … (indicare )</t>
  </si>
  <si>
    <t>b. Arredi  per … (indicare)</t>
  </si>
  <si>
    <t>c. Allestimenti stabili (mostre, musei e simili) per ... (indicare)</t>
  </si>
  <si>
    <t>d. Servizi digitali per … (indicare)</t>
  </si>
  <si>
    <t>e. Servizi di animazione territorialeper … (indicare)</t>
  </si>
  <si>
    <t>g. Servizi di promozione e comunicazione per … (indicare)</t>
  </si>
  <si>
    <r>
      <t>t. Spese tecniche per progettazione, direzione lavori, coordinamento della sicurezza, collaudi e verifiche conformità, per consulenze e supporto al RUP e al DEC, incentivi per funzioni tecniche,</t>
    </r>
    <r>
      <rPr>
        <sz val="11"/>
        <color rgb="FF000000"/>
        <rFont val="Calibri"/>
        <family val="2"/>
        <scheme val="minor"/>
      </rPr>
      <t xml:space="preserve"> per pubblicazione bandi di gara e per l’acquisizione di autorizzazioni, pareri, nulla osta e altri atti di assenso da parte delle amministrazioni competenti, ecc.</t>
    </r>
  </si>
  <si>
    <t>u. Spese per la realizzazione di studi/ricerche propedeutiche e per la preparazione e gestione del progetto - quota beneficiario</t>
  </si>
  <si>
    <t>v. Spese per la realizzazione di studi/ricerche propedeutiche e per la preparazione e gestione del progetto - quota Partner</t>
  </si>
  <si>
    <t>Ente beneficiario</t>
  </si>
  <si>
    <t>Partner</t>
  </si>
  <si>
    <t>Totale iniziativa</t>
  </si>
  <si>
    <t>Totale</t>
  </si>
  <si>
    <t>QUADRO ECONOMICO DI SINTESI DELL’INIZIATIVA PROGETTUALE: 1)  Ottimizzazione delle percorsi ciclabili e sentieristici per il turismo in e-bike 
Realizzazione segnaletica efficace riconoscibile e di basso impatto paesaggistico ambientale</t>
  </si>
  <si>
    <t>QUADRO ECONOMICO DI SINTESI DELL’INIZIATIVA PROGETTUALE: 2)   Attività di formazione/informazione rivolte agli imprenditori degli esercizi commerciali aderenti al progetto per l’avvio ed il consolidamento della ricettività in e-bike
Attività formative legate al turismo in e-bike, ricolte soprattutto a  giovani inoccupati e donne</t>
  </si>
  <si>
    <t xml:space="preserve">QUADRO ECONOMICO DI SINTESI DELL’INIZIATIVA PROGETTUALE: 3)  Mappare e geo referenziare le informazioni sull’offerta turistica territoriale e i principali percorsi tracciati 
Realizzare un app di progetto dove sarà possibile individuare i punti di noleggio e ricarico e.bike, ma anche navigare sulla ciclovia messa a sistema
Realizzare un portale di progetto per garantire ai potenziali fruitori un unico luogo fisico in cui conoscere il territorio, programmare la propria esperienza e scoprire la Magic Italy’s centre e-bike experience aperta a tutti 
proposte itinerari  turistici integrati in e-bike </t>
  </si>
  <si>
    <t>QUADRO ECONOMICO DI SINTESI DELL’INIZIATIVA PROGETTUALE: 4)  Attività di marketing territoriale/branndizzazione e networking</t>
  </si>
  <si>
    <t>b. Arredi  per  Arredi urbani (26 sentieri valorizzati con staccionate ed elementi di seduta , 600 frecce, 300 cartelli, 150 pannelli informativi)</t>
  </si>
  <si>
    <t>q. Altro: ricognizione e geolocalizzazione sentieri</t>
  </si>
  <si>
    <t xml:space="preserve">h. Servizi per eventi/manifestazioni per Attività di animazione territoriale con i principali stakeholders territoriali ed i partner di progetto per la promozione dell’iniziativa, una efficiente concertazione e un’ottimizzazione della sua organizzazione.  </t>
  </si>
  <si>
    <t xml:space="preserve">q. Altro : Programmazione esecutiva delle attività formative/informative :    Individuazione docenti e key studies;  Organizzazione incontri;  Predisposizione materiali informativi;  Raccolta feedback di gradimento  </t>
  </si>
  <si>
    <t>g. Servizi di promozione e comunicazione .  marketing territoriale.</t>
  </si>
  <si>
    <t xml:space="preserve">d. Servizi digitali per  la promozione </t>
  </si>
  <si>
    <t xml:space="preserve">e. Servizi di animazione territorialeper  e Attività di networking territoriale </t>
  </si>
  <si>
    <t>Comune di Teramo</t>
  </si>
  <si>
    <t>Magic Italy’s Centre</t>
  </si>
  <si>
    <t>00174750679</t>
  </si>
  <si>
    <t>UC-B221_00629878</t>
  </si>
  <si>
    <t>Via G. Carducci,33</t>
  </si>
  <si>
    <t>affarigenerali@comune.teramo.pecpa.it</t>
  </si>
  <si>
    <t>SI</t>
  </si>
  <si>
    <t>L’Aquila, Campotosto, Capestrano, Castel del Monte, Collarmele, Fossa, Lucoli, Montereale, Navelli, Ovindoli, Poggio Picenze, San Demetrio ne’ Vestini, Scoppito, Tornimparte, Colledara, Campli, Castelli, Civitella del Tronto, Cortino, Pietracamela, Rocca Santa Maria, Teramo, Valle Castellana, Amatrice, Acqua Santa Terme, Torre De’ Passeri</t>
  </si>
  <si>
    <t>r. Altro :  servizi di consulenza professionale specialistica, strettamente connessi allo sviluppo e realizzazione delle attività e delle iniziative</t>
  </si>
  <si>
    <t>r. Altro :    servizi di consulenza professionale specialistica, strettamente connessi allo sviluppo e realizzazione delle attività e delle iniziative</t>
  </si>
  <si>
    <t>r. Altro (indicare)servizi di consulenza professionale specialistica, strettamente connessi allo sviluppo e realizzazione delle attività e delle iniziative</t>
  </si>
  <si>
    <t xml:space="preserve">q. Altro : </t>
  </si>
  <si>
    <t xml:space="preserve">l. Sviluppo e realizzazione di servizi digitali in PSPP per raccolta e sistematizzazione informazioni e percorsi nei comuni partner ;  Geo referenziare le informazioni sull’offerta turistica territoriale e i principali percorsi tracciati;        Realizzazione app di progetto dove sarà possibile individuare i punti di noleggio e ricarico e-bike, ma anche navigare sulla ciclovia messa a sistema;   Realizzazione portale di progetto per garantire ai potenziali fruitori un unico luogo fisico in cui conoscere il territorio, programmare la propria esperienza e scoprire la Magic Italy’s Centre e-bike experience aperta a tutti; </t>
  </si>
  <si>
    <t>q. Altro (indicare)servizi di consulenza professionale specialistica, strettamente connessi allo sviluppo e realizzazione delle attività e delle iniziative</t>
  </si>
  <si>
    <r>
      <t>z. Spese</t>
    </r>
    <r>
      <rPr>
        <sz val="11"/>
        <color rgb="FF000000"/>
        <rFont val="Calibri"/>
        <family val="2"/>
        <scheme val="minor"/>
      </rPr>
      <t xml:space="preserve"> per l'avvio della gestione di attività, servizi, piattaforme etc. </t>
    </r>
  </si>
  <si>
    <t>,</t>
  </si>
  <si>
    <t xml:space="preserve">CONSORZIO ECOTOURING </t>
  </si>
  <si>
    <t>NOTE</t>
  </si>
  <si>
    <t xml:space="preserve">E' STATO  ELABORATO UN PIANO ECONOMICO PREVISIONALE CHE TIENE CONTO DEI COSTI DI MERCATO E, OVE POSSIBILE, DEL PREZZIARIO REGIONALE, PER QUANTITA' E TIPOLOGIA DI PRODOTTI/SERVIZI .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</si>
</sst>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_-;\-* #,##0_-;_-* &quot;-&quot;_-;_-@_-"/>
    <numFmt numFmtId="165" formatCode="[$€-2]\ #,##0.00;[Red]\-[$€-2]\ #,##0.00"/>
    <numFmt numFmtId="166" formatCode="[$€-2]\ #,##0.00;\-[$€-2]\ #,##0.00"/>
    <numFmt numFmtId="167" formatCode="&quot;L.&quot;\ #,##0;[Red]\-&quot;L.&quot;\ #,##0"/>
    <numFmt numFmtId="168" formatCode="&quot;€&quot;\ #,##0;[Red]\-&quot;€&quot;\ #,##0"/>
  </numFmts>
  <fonts count="19" x14ac:knownFonts="1">
    <font>
      <sz val="11"/>
      <color theme="1"/>
      <name val="Calibri"/>
      <family val="2"/>
      <scheme val="minor"/>
    </font>
    <font>
      <sz val="10"/>
      <name val="Arial"/>
      <family val="2"/>
    </font>
    <font>
      <b/>
      <sz val="11"/>
      <color theme="1"/>
      <name val="Calibri"/>
      <family val="2"/>
      <scheme val="minor"/>
    </font>
    <font>
      <sz val="11"/>
      <color theme="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0"/>
      <name val="Calibri"/>
      <family val="2"/>
      <scheme val="minor"/>
    </font>
    <font>
      <sz val="10"/>
      <color theme="0"/>
      <name val="Calibri"/>
      <family val="2"/>
      <scheme val="minor"/>
    </font>
    <font>
      <sz val="10"/>
      <name val="Calibri"/>
      <family val="2"/>
      <scheme val="minor"/>
    </font>
    <font>
      <b/>
      <sz val="8"/>
      <color theme="0"/>
      <name val="Calibri"/>
      <family val="2"/>
      <scheme val="minor"/>
    </font>
    <font>
      <sz val="8"/>
      <color theme="0"/>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11"/>
      <color theme="1"/>
      <name val="Calibri"/>
      <family val="2"/>
      <scheme val="minor"/>
    </font>
    <font>
      <u/>
      <sz val="11"/>
      <color theme="10"/>
      <name val="Calibri"/>
      <family val="2"/>
      <scheme val="minor"/>
    </font>
    <font>
      <sz val="10"/>
      <color theme="1"/>
      <name val="Times New Roman"/>
      <family val="1"/>
    </font>
    <font>
      <b/>
      <sz val="11"/>
      <color rgb="FFFF0000"/>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002060"/>
        <bgColor indexed="64"/>
      </patternFill>
    </fill>
    <fill>
      <patternFill patternType="solid">
        <fgColor rgb="FF0070C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s>
  <cellStyleXfs count="6">
    <xf numFmtId="0" fontId="0" fillId="0" borderId="0"/>
    <xf numFmtId="164" fontId="1" fillId="0" borderId="0" applyFont="0" applyFill="0" applyBorder="0" applyAlignment="0" applyProtection="0"/>
    <xf numFmtId="0" fontId="1" fillId="0" borderId="0"/>
    <xf numFmtId="167" fontId="1" fillId="0" borderId="0" applyFont="0" applyBorder="0" applyAlignment="0" applyProtection="0"/>
    <xf numFmtId="43" fontId="15" fillId="0" borderId="0" applyFont="0" applyFill="0" applyBorder="0" applyAlignment="0" applyProtection="0"/>
    <xf numFmtId="0" fontId="16" fillId="0" borderId="0" applyNumberFormat="0" applyFill="0" applyBorder="0" applyAlignment="0" applyProtection="0"/>
  </cellStyleXfs>
  <cellXfs count="66">
    <xf numFmtId="0" fontId="0" fillId="0" borderId="0" xfId="0"/>
    <xf numFmtId="0" fontId="2" fillId="0" borderId="0" xfId="0" applyFont="1" applyAlignment="1">
      <alignment vertical="center" wrapText="1"/>
    </xf>
    <xf numFmtId="0" fontId="2" fillId="0" borderId="0" xfId="0" applyFont="1" applyAlignment="1">
      <alignment vertical="top" wrapText="1"/>
    </xf>
    <xf numFmtId="0" fontId="4" fillId="4" borderId="0" xfId="2" applyFont="1" applyFill="1" applyAlignment="1">
      <alignment vertical="center" wrapText="1"/>
    </xf>
    <xf numFmtId="168" fontId="7" fillId="0" borderId="0" xfId="3" applyNumberFormat="1" applyFont="1" applyBorder="1" applyAlignment="1" applyProtection="1">
      <alignment vertical="center"/>
    </xf>
    <xf numFmtId="0" fontId="4" fillId="0" borderId="0" xfId="2" applyFont="1" applyAlignment="1">
      <alignment vertical="center" wrapText="1"/>
    </xf>
    <xf numFmtId="0" fontId="6" fillId="0" borderId="0" xfId="2" applyFont="1" applyAlignment="1">
      <alignment horizontal="center" vertical="center" wrapText="1"/>
    </xf>
    <xf numFmtId="0" fontId="8" fillId="0" borderId="0" xfId="2" applyFont="1" applyAlignment="1">
      <alignment vertical="center"/>
    </xf>
    <xf numFmtId="168" fontId="9" fillId="0" borderId="0" xfId="3" applyNumberFormat="1" applyFont="1" applyBorder="1" applyAlignment="1" applyProtection="1">
      <alignment vertical="center" wrapText="1"/>
    </xf>
    <xf numFmtId="0" fontId="9" fillId="0" borderId="0" xfId="2" applyFont="1" applyAlignment="1" applyProtection="1">
      <alignment vertical="center"/>
      <protection locked="0"/>
    </xf>
    <xf numFmtId="0" fontId="6" fillId="0" borderId="0" xfId="2" applyFont="1" applyAlignment="1" applyProtection="1">
      <alignment horizontal="center" vertical="center" wrapText="1"/>
      <protection locked="0"/>
    </xf>
    <xf numFmtId="168" fontId="9" fillId="0" borderId="0" xfId="3" applyNumberFormat="1" applyFont="1" applyBorder="1" applyAlignment="1" applyProtection="1">
      <alignment vertical="center" wrapText="1"/>
      <protection locked="0"/>
    </xf>
    <xf numFmtId="0" fontId="9" fillId="0" borderId="0" xfId="2" applyFont="1" applyAlignment="1" applyProtection="1">
      <alignment vertical="center" wrapText="1"/>
      <protection locked="0"/>
    </xf>
    <xf numFmtId="0" fontId="8" fillId="0" borderId="0" xfId="2" applyFont="1" applyAlignment="1">
      <alignment horizontal="right" vertical="center"/>
    </xf>
    <xf numFmtId="0" fontId="3" fillId="0" borderId="0" xfId="0" applyFont="1"/>
    <xf numFmtId="166" fontId="0" fillId="0" borderId="4" xfId="0" applyNumberFormat="1" applyBorder="1" applyAlignment="1" applyProtection="1">
      <alignment vertical="center" wrapText="1"/>
      <protection locked="0"/>
    </xf>
    <xf numFmtId="166" fontId="2" fillId="0" borderId="4" xfId="0" applyNumberFormat="1" applyFont="1" applyBorder="1" applyAlignment="1">
      <alignment vertical="center" wrapText="1"/>
    </xf>
    <xf numFmtId="0" fontId="14" fillId="6" borderId="2" xfId="0" applyFont="1" applyFill="1" applyBorder="1" applyAlignment="1">
      <alignment horizontal="center" vertical="center" wrapText="1"/>
    </xf>
    <xf numFmtId="0" fontId="0" fillId="2" borderId="3" xfId="0" applyFill="1" applyBorder="1" applyAlignment="1">
      <alignment horizontal="left" vertical="center" wrapText="1" indent="1"/>
    </xf>
    <xf numFmtId="0" fontId="13" fillId="6" borderId="3" xfId="0" applyFont="1" applyFill="1" applyBorder="1" applyAlignment="1">
      <alignment horizontal="center" vertical="center" wrapText="1"/>
    </xf>
    <xf numFmtId="165" fontId="2" fillId="6" borderId="4" xfId="0" applyNumberFormat="1" applyFont="1" applyFill="1" applyBorder="1" applyAlignment="1">
      <alignment horizontal="right" vertical="center" wrapText="1"/>
    </xf>
    <xf numFmtId="0" fontId="6" fillId="0" borderId="0" xfId="2" applyFont="1" applyAlignment="1">
      <alignment vertical="center" wrapText="1"/>
    </xf>
    <xf numFmtId="0" fontId="13" fillId="6"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43" fontId="0" fillId="0" borderId="0" xfId="4" applyFont="1"/>
    <xf numFmtId="43" fontId="6" fillId="0" borderId="0" xfId="4" applyFont="1" applyAlignment="1" applyProtection="1">
      <alignment horizontal="center" vertical="center" wrapText="1"/>
      <protection locked="0"/>
    </xf>
    <xf numFmtId="166" fontId="0" fillId="0" borderId="12" xfId="0" applyNumberFormat="1" applyBorder="1" applyAlignment="1" applyProtection="1">
      <alignment vertical="center" wrapText="1"/>
      <protection locked="0"/>
    </xf>
    <xf numFmtId="166" fontId="2" fillId="0" borderId="14" xfId="0" applyNumberFormat="1" applyFont="1" applyBorder="1" applyAlignment="1">
      <alignment vertical="center" wrapText="1"/>
    </xf>
    <xf numFmtId="166" fontId="0" fillId="0" borderId="14" xfId="0" applyNumberFormat="1" applyBorder="1" applyAlignment="1" applyProtection="1">
      <alignment vertical="center" wrapText="1"/>
      <protection locked="0"/>
    </xf>
    <xf numFmtId="166" fontId="2" fillId="0" borderId="13" xfId="0" applyNumberFormat="1" applyFont="1" applyBorder="1" applyAlignment="1">
      <alignment vertical="center" wrapText="1"/>
    </xf>
    <xf numFmtId="0" fontId="0" fillId="0" borderId="13" xfId="0" applyBorder="1"/>
    <xf numFmtId="166" fontId="2" fillId="0" borderId="12" xfId="0" applyNumberFormat="1" applyFont="1" applyBorder="1" applyAlignment="1">
      <alignment vertical="center" wrapText="1"/>
    </xf>
    <xf numFmtId="166" fontId="0" fillId="0" borderId="13" xfId="0" applyNumberFormat="1" applyBorder="1" applyAlignment="1" applyProtection="1">
      <alignment vertical="center" wrapText="1"/>
      <protection locked="0"/>
    </xf>
    <xf numFmtId="166" fontId="2" fillId="0" borderId="4" xfId="0" applyNumberFormat="1" applyFont="1" applyBorder="1" applyAlignment="1" applyProtection="1">
      <alignment vertical="center" wrapText="1"/>
      <protection locked="0"/>
    </xf>
    <xf numFmtId="166" fontId="0" fillId="0" borderId="0" xfId="0" applyNumberFormat="1"/>
    <xf numFmtId="9" fontId="0" fillId="0" borderId="0" xfId="0" applyNumberFormat="1"/>
    <xf numFmtId="166" fontId="2" fillId="7" borderId="4" xfId="0" applyNumberFormat="1" applyFont="1" applyFill="1" applyBorder="1" applyAlignment="1">
      <alignment vertical="center" wrapText="1"/>
    </xf>
    <xf numFmtId="166" fontId="2" fillId="7" borderId="14" xfId="0" applyNumberFormat="1" applyFont="1" applyFill="1" applyBorder="1" applyAlignment="1">
      <alignment vertical="center" wrapText="1"/>
    </xf>
    <xf numFmtId="0" fontId="0" fillId="7" borderId="0" xfId="0" applyFill="1"/>
    <xf numFmtId="3" fontId="0" fillId="0" borderId="0" xfId="0" applyNumberFormat="1"/>
    <xf numFmtId="3" fontId="17" fillId="0" borderId="2" xfId="0" applyNumberFormat="1" applyFont="1" applyBorder="1" applyAlignment="1">
      <alignment horizontal="justify" vertical="center" wrapText="1"/>
    </xf>
    <xf numFmtId="4" fontId="17" fillId="0" borderId="10" xfId="0" applyNumberFormat="1" applyFont="1" applyBorder="1" applyAlignment="1">
      <alignment horizontal="justify" vertical="center" wrapText="1"/>
    </xf>
    <xf numFmtId="1" fontId="0" fillId="0" borderId="0" xfId="0" applyNumberFormat="1"/>
    <xf numFmtId="43" fontId="0" fillId="0" borderId="0" xfId="0" applyNumberFormat="1"/>
    <xf numFmtId="0" fontId="2" fillId="6" borderId="2" xfId="0" applyFont="1" applyFill="1" applyBorder="1" applyAlignment="1">
      <alignment horizontal="center" vertical="center" wrapText="1"/>
    </xf>
    <xf numFmtId="0" fontId="2" fillId="7" borderId="0" xfId="0" applyFont="1" applyFill="1" applyAlignment="1">
      <alignment horizontal="center" vertical="center"/>
    </xf>
    <xf numFmtId="43" fontId="6" fillId="5" borderId="5" xfId="4" applyFont="1" applyFill="1" applyBorder="1" applyAlignment="1" applyProtection="1">
      <alignment horizontal="center" vertical="center" wrapText="1"/>
      <protection locked="0"/>
    </xf>
    <xf numFmtId="43" fontId="6" fillId="5" borderId="6" xfId="4" applyFont="1" applyFill="1" applyBorder="1" applyAlignment="1" applyProtection="1">
      <alignment horizontal="center" vertical="center" wrapText="1"/>
      <protection locked="0"/>
    </xf>
    <xf numFmtId="43" fontId="6" fillId="5" borderId="7" xfId="4" applyFont="1" applyFill="1" applyBorder="1" applyAlignment="1" applyProtection="1">
      <alignment horizontal="center" vertical="center" wrapText="1"/>
      <protection locked="0"/>
    </xf>
    <xf numFmtId="0" fontId="4" fillId="3" borderId="0" xfId="0" applyFont="1" applyFill="1" applyAlignment="1">
      <alignment horizontal="center" vertical="center" wrapText="1"/>
    </xf>
    <xf numFmtId="0" fontId="5" fillId="3" borderId="0" xfId="0" applyFont="1" applyFill="1" applyAlignment="1">
      <alignment horizontal="center" vertical="top" wrapText="1"/>
    </xf>
    <xf numFmtId="0" fontId="4" fillId="3" borderId="0" xfId="0" applyFont="1" applyFill="1" applyAlignment="1">
      <alignment horizontal="center" vertical="top" wrapText="1"/>
    </xf>
    <xf numFmtId="0" fontId="6" fillId="5" borderId="5" xfId="2"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7" xfId="2" applyFont="1" applyFill="1" applyBorder="1" applyAlignment="1" applyProtection="1">
      <alignment horizontal="center" vertical="center" wrapText="1"/>
      <protection locked="0"/>
    </xf>
    <xf numFmtId="0" fontId="18" fillId="7" borderId="0" xfId="0" applyFont="1" applyFill="1" applyAlignment="1">
      <alignment horizontal="center" wrapText="1"/>
    </xf>
    <xf numFmtId="49" fontId="6" fillId="5" borderId="5" xfId="2" applyNumberFormat="1" applyFont="1" applyFill="1" applyBorder="1" applyAlignment="1" applyProtection="1">
      <alignment horizontal="center" vertical="center" wrapText="1"/>
      <protection locked="0"/>
    </xf>
    <xf numFmtId="49" fontId="6" fillId="5" borderId="6" xfId="2" applyNumberFormat="1" applyFont="1" applyFill="1" applyBorder="1" applyAlignment="1" applyProtection="1">
      <alignment horizontal="center" vertical="center" wrapText="1"/>
      <protection locked="0"/>
    </xf>
    <xf numFmtId="49" fontId="6" fillId="5" borderId="7" xfId="2" applyNumberFormat="1" applyFont="1" applyFill="1" applyBorder="1" applyAlignment="1" applyProtection="1">
      <alignment horizontal="center" vertical="center" wrapText="1"/>
      <protection locked="0"/>
    </xf>
    <xf numFmtId="0" fontId="16" fillId="5" borderId="5" xfId="5" applyFill="1" applyBorder="1" applyAlignment="1" applyProtection="1">
      <alignment horizontal="center" vertical="center" wrapText="1"/>
      <protection locked="0"/>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cellXfs>
  <cellStyles count="6">
    <cellStyle name="Collegamento ipertestuale" xfId="5" builtinId="8"/>
    <cellStyle name="Migliaia" xfId="4" builtinId="3"/>
    <cellStyle name="Migliaia [0] 2" xfId="1"/>
    <cellStyle name="Normale" xfId="0" builtinId="0"/>
    <cellStyle name="Normale_Analisi di bilancio modificato 1" xfId="2"/>
    <cellStyle name="Valuta [0]_Analisi di bilancio modificato 1" xfId="3"/>
  </cellStyles>
  <dxfs count="0"/>
  <tableStyles count="0" defaultTableStyle="TableStyleMedium2" defaultPivotStyle="PivotStyleLight16"/>
  <colors>
    <mruColors>
      <color rgb="FFD4ECBA"/>
      <color rgb="FF93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ffarigenerali@comune.teramo.pecpa.i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42"/>
  <sheetViews>
    <sheetView tabSelected="1" view="pageBreakPreview" zoomScaleNormal="100" zoomScaleSheetLayoutView="100" workbookViewId="0">
      <selection activeCell="E52" sqref="E52"/>
    </sheetView>
  </sheetViews>
  <sheetFormatPr defaultColWidth="8.7109375" defaultRowHeight="15" x14ac:dyDescent="0.25"/>
  <cols>
    <col min="1" max="1" width="49" customWidth="1"/>
    <col min="5" max="5" width="34.7109375" customWidth="1"/>
    <col min="6" max="6" width="56.42578125" bestFit="1" customWidth="1"/>
    <col min="8" max="8" width="13.140625" bestFit="1" customWidth="1"/>
    <col min="9" max="9" width="14.7109375" bestFit="1" customWidth="1"/>
  </cols>
  <sheetData>
    <row r="1" spans="1:7" ht="50.25" customHeight="1" x14ac:dyDescent="0.25">
      <c r="A1" s="50" t="s">
        <v>8</v>
      </c>
      <c r="B1" s="50"/>
      <c r="C1" s="50"/>
      <c r="D1" s="50"/>
      <c r="E1" s="50"/>
      <c r="F1" s="1"/>
      <c r="G1" s="1"/>
    </row>
    <row r="2" spans="1:7" ht="25.15" customHeight="1" x14ac:dyDescent="0.25">
      <c r="A2" s="51"/>
      <c r="B2" s="51"/>
      <c r="C2" s="51"/>
      <c r="D2" s="51"/>
      <c r="E2" s="51"/>
      <c r="F2" s="1"/>
      <c r="G2" s="1"/>
    </row>
    <row r="3" spans="1:7" ht="25.15" customHeight="1" x14ac:dyDescent="0.25">
      <c r="A3" s="51" t="s">
        <v>18</v>
      </c>
      <c r="B3" s="51"/>
      <c r="C3" s="51"/>
      <c r="D3" s="51"/>
      <c r="E3" s="51"/>
      <c r="F3" s="1"/>
      <c r="G3" s="1"/>
    </row>
    <row r="4" spans="1:7" ht="25.15" customHeight="1" x14ac:dyDescent="0.25">
      <c r="A4" s="51"/>
      <c r="B4" s="51"/>
      <c r="C4" s="51"/>
      <c r="D4" s="51"/>
      <c r="E4" s="51"/>
      <c r="F4" s="1"/>
      <c r="G4" s="1"/>
    </row>
    <row r="5" spans="1:7" ht="25.15" customHeight="1" x14ac:dyDescent="0.25">
      <c r="A5" s="52"/>
      <c r="B5" s="52"/>
      <c r="C5" s="52"/>
      <c r="D5" s="52"/>
      <c r="E5" s="52"/>
      <c r="F5" s="2"/>
      <c r="G5" s="2"/>
    </row>
    <row r="8" spans="1:7" ht="37.9" customHeight="1" x14ac:dyDescent="0.25">
      <c r="A8" s="3" t="s">
        <v>9</v>
      </c>
      <c r="B8" s="53" t="s">
        <v>70</v>
      </c>
      <c r="C8" s="54"/>
      <c r="D8" s="54"/>
      <c r="E8" s="55"/>
      <c r="F8" s="4"/>
      <c r="G8" s="4"/>
    </row>
    <row r="9" spans="1:7" ht="17.649999999999999" customHeight="1" x14ac:dyDescent="0.25">
      <c r="A9" s="5"/>
      <c r="B9" s="6"/>
      <c r="C9" s="6"/>
      <c r="D9" s="6"/>
      <c r="E9" s="6"/>
      <c r="F9" s="4"/>
      <c r="G9" s="4"/>
    </row>
    <row r="10" spans="1:7" ht="37.9" customHeight="1" x14ac:dyDescent="0.25">
      <c r="A10" s="3" t="s">
        <v>10</v>
      </c>
      <c r="B10" s="53" t="s">
        <v>67</v>
      </c>
      <c r="C10" s="54"/>
      <c r="D10" s="54"/>
      <c r="E10" s="55"/>
      <c r="F10" s="9"/>
      <c r="G10" s="9"/>
    </row>
    <row r="11" spans="1:7" ht="14.65" customHeight="1" x14ac:dyDescent="0.25">
      <c r="A11" s="5"/>
      <c r="B11" s="10"/>
      <c r="C11" s="10"/>
      <c r="D11" s="10"/>
      <c r="E11" s="10"/>
      <c r="F11" s="9"/>
      <c r="G11" s="9"/>
    </row>
    <row r="12" spans="1:7" ht="37.9" customHeight="1" x14ac:dyDescent="0.25">
      <c r="A12" s="3" t="s">
        <v>5</v>
      </c>
      <c r="B12" s="53"/>
      <c r="C12" s="54"/>
      <c r="D12" s="54"/>
      <c r="E12" s="55"/>
      <c r="F12" s="9"/>
      <c r="G12" s="9"/>
    </row>
    <row r="13" spans="1:7" ht="15.4" customHeight="1" x14ac:dyDescent="0.25">
      <c r="A13" s="5"/>
      <c r="B13" s="10"/>
      <c r="C13" s="10"/>
      <c r="D13" s="10"/>
      <c r="E13" s="10"/>
      <c r="F13" s="9"/>
      <c r="G13" s="9"/>
    </row>
    <row r="14" spans="1:7" ht="37.9" customHeight="1" x14ac:dyDescent="0.25">
      <c r="A14" s="3" t="s">
        <v>6</v>
      </c>
      <c r="B14" s="57" t="s">
        <v>69</v>
      </c>
      <c r="C14" s="58"/>
      <c r="D14" s="58"/>
      <c r="E14" s="59"/>
      <c r="F14" s="9"/>
      <c r="G14" s="9"/>
    </row>
    <row r="15" spans="1:7" ht="14.65" customHeight="1" x14ac:dyDescent="0.25">
      <c r="A15" s="7"/>
      <c r="B15" s="8"/>
      <c r="C15" s="11"/>
      <c r="D15" s="11"/>
      <c r="E15" s="12"/>
      <c r="F15" s="9"/>
      <c r="G15" s="9"/>
    </row>
    <row r="16" spans="1:7" ht="37.9" customHeight="1" x14ac:dyDescent="0.25">
      <c r="A16" s="3" t="s">
        <v>19</v>
      </c>
      <c r="B16" s="53" t="s">
        <v>71</v>
      </c>
      <c r="C16" s="54"/>
      <c r="D16" s="54"/>
      <c r="E16" s="55"/>
      <c r="F16" s="9"/>
      <c r="G16" s="9"/>
    </row>
    <row r="17" spans="1:7" ht="14.65" customHeight="1" x14ac:dyDescent="0.25">
      <c r="A17" s="7"/>
      <c r="B17" s="10"/>
      <c r="C17" s="10"/>
      <c r="D17" s="10"/>
      <c r="E17" s="10"/>
      <c r="F17" s="9"/>
      <c r="G17" s="9"/>
    </row>
    <row r="18" spans="1:7" ht="37.9" customHeight="1" x14ac:dyDescent="0.25">
      <c r="A18" s="3" t="s">
        <v>20</v>
      </c>
      <c r="B18" s="60" t="s">
        <v>72</v>
      </c>
      <c r="C18" s="54"/>
      <c r="D18" s="54"/>
      <c r="E18" s="55"/>
      <c r="F18" s="9"/>
      <c r="G18" s="9"/>
    </row>
    <row r="19" spans="1:7" ht="14.65" customHeight="1" x14ac:dyDescent="0.25">
      <c r="A19" s="21"/>
      <c r="B19" s="10"/>
      <c r="C19" s="10"/>
      <c r="D19" s="10"/>
      <c r="E19" s="10"/>
      <c r="F19" s="9"/>
      <c r="G19" s="9"/>
    </row>
    <row r="20" spans="1:7" ht="37.9" customHeight="1" x14ac:dyDescent="0.25">
      <c r="A20" s="3" t="s">
        <v>21</v>
      </c>
      <c r="B20" s="53" t="s">
        <v>73</v>
      </c>
      <c r="C20" s="54"/>
      <c r="D20" s="54"/>
      <c r="E20" s="55"/>
      <c r="F20" s="9"/>
      <c r="G20" s="9"/>
    </row>
    <row r="21" spans="1:7" ht="14.65" customHeight="1" x14ac:dyDescent="0.25">
      <c r="A21" s="21"/>
      <c r="B21" s="10"/>
      <c r="C21" s="10"/>
      <c r="D21" s="10"/>
      <c r="E21" s="10"/>
      <c r="F21" s="9"/>
      <c r="G21" s="9"/>
    </row>
    <row r="22" spans="1:7" ht="37.9" customHeight="1" x14ac:dyDescent="0.25">
      <c r="A22" s="3" t="s">
        <v>22</v>
      </c>
      <c r="B22" s="53" t="s">
        <v>68</v>
      </c>
      <c r="C22" s="54"/>
      <c r="D22" s="54"/>
      <c r="E22" s="55"/>
      <c r="F22" s="9"/>
      <c r="G22" s="9"/>
    </row>
    <row r="23" spans="1:7" ht="14.65" customHeight="1" x14ac:dyDescent="0.25">
      <c r="A23" s="21"/>
      <c r="B23" s="10"/>
      <c r="C23" s="10"/>
      <c r="D23" s="10"/>
      <c r="E23" s="10"/>
      <c r="F23" s="9"/>
      <c r="G23" s="9"/>
    </row>
    <row r="24" spans="1:7" ht="171.75" customHeight="1" x14ac:dyDescent="0.25">
      <c r="A24" s="3" t="s">
        <v>23</v>
      </c>
      <c r="B24" s="53" t="s">
        <v>74</v>
      </c>
      <c r="C24" s="54"/>
      <c r="D24" s="54"/>
      <c r="E24" s="55"/>
      <c r="F24" s="9"/>
      <c r="G24" s="9"/>
    </row>
    <row r="25" spans="1:7" ht="14.65" customHeight="1" x14ac:dyDescent="0.25">
      <c r="A25" s="21"/>
      <c r="B25" s="10"/>
      <c r="C25" s="10"/>
      <c r="D25" s="10"/>
      <c r="E25" s="10"/>
      <c r="F25" s="9"/>
      <c r="G25" s="9"/>
    </row>
    <row r="26" spans="1:7" ht="37.9" customHeight="1" x14ac:dyDescent="0.25">
      <c r="A26" s="3" t="s">
        <v>24</v>
      </c>
      <c r="B26" s="53"/>
      <c r="C26" s="54"/>
      <c r="D26" s="54"/>
      <c r="E26" s="55"/>
      <c r="F26" s="9"/>
      <c r="G26" s="9"/>
    </row>
    <row r="27" spans="1:7" ht="14.65" customHeight="1" x14ac:dyDescent="0.25">
      <c r="A27" s="21"/>
      <c r="B27" s="10"/>
      <c r="C27" s="10"/>
      <c r="D27" s="10"/>
      <c r="E27" s="10"/>
      <c r="F27" s="9"/>
      <c r="G27" s="9"/>
    </row>
    <row r="28" spans="1:7" ht="37.9" customHeight="1" x14ac:dyDescent="0.25">
      <c r="A28" s="3" t="s">
        <v>25</v>
      </c>
      <c r="B28" s="53" t="s">
        <v>83</v>
      </c>
      <c r="C28" s="54"/>
      <c r="D28" s="54"/>
      <c r="E28" s="55"/>
      <c r="F28" s="9"/>
      <c r="G28" s="9"/>
    </row>
    <row r="29" spans="1:7" ht="14.65" customHeight="1" x14ac:dyDescent="0.25">
      <c r="A29" s="21"/>
      <c r="B29" s="10"/>
      <c r="C29" s="10"/>
      <c r="D29" s="10"/>
      <c r="E29" s="10"/>
      <c r="F29" s="9"/>
      <c r="G29" s="9"/>
    </row>
    <row r="30" spans="1:7" ht="37.9" customHeight="1" x14ac:dyDescent="0.25">
      <c r="A30" s="3" t="s">
        <v>26</v>
      </c>
      <c r="B30" s="53" t="s">
        <v>68</v>
      </c>
      <c r="C30" s="54"/>
      <c r="D30" s="54"/>
      <c r="E30" s="55"/>
      <c r="F30" s="9"/>
      <c r="G30" s="9"/>
    </row>
    <row r="31" spans="1:7" x14ac:dyDescent="0.25">
      <c r="A31" s="13"/>
      <c r="B31" s="8"/>
      <c r="C31" s="11"/>
      <c r="D31" s="11"/>
      <c r="E31" s="12"/>
      <c r="F31" s="9"/>
      <c r="G31" s="9"/>
    </row>
    <row r="32" spans="1:7" ht="37.9" customHeight="1" x14ac:dyDescent="0.25">
      <c r="A32" s="3" t="s">
        <v>27</v>
      </c>
      <c r="B32" s="47">
        <v>2070491.8</v>
      </c>
      <c r="C32" s="48"/>
      <c r="D32" s="48"/>
      <c r="E32" s="49"/>
      <c r="F32" s="44"/>
    </row>
    <row r="33" spans="1:9" x14ac:dyDescent="0.25">
      <c r="A33" s="14"/>
    </row>
    <row r="34" spans="1:9" ht="37.9" customHeight="1" x14ac:dyDescent="0.25">
      <c r="A34" s="3" t="s">
        <v>7</v>
      </c>
      <c r="B34" s="47">
        <v>455508.2</v>
      </c>
      <c r="C34" s="48"/>
      <c r="D34" s="48"/>
      <c r="E34" s="49"/>
    </row>
    <row r="35" spans="1:9" x14ac:dyDescent="0.25">
      <c r="A35" s="14"/>
      <c r="B35" s="25"/>
      <c r="C35" s="25"/>
      <c r="D35" s="25"/>
      <c r="E35" s="25"/>
    </row>
    <row r="36" spans="1:9" ht="37.9" customHeight="1" x14ac:dyDescent="0.25">
      <c r="A36" s="3" t="s">
        <v>28</v>
      </c>
      <c r="B36" s="47">
        <v>2526000</v>
      </c>
      <c r="C36" s="48"/>
      <c r="D36" s="48"/>
      <c r="E36" s="49"/>
      <c r="F36" s="44"/>
      <c r="H36" s="44"/>
      <c r="I36" s="44"/>
    </row>
    <row r="37" spans="1:9" ht="15.75" x14ac:dyDescent="0.25">
      <c r="A37" s="5"/>
      <c r="B37" s="26"/>
      <c r="C37" s="26"/>
      <c r="D37" s="26"/>
      <c r="E37" s="26"/>
    </row>
    <row r="38" spans="1:9" ht="37.9" customHeight="1" x14ac:dyDescent="0.25">
      <c r="A38" s="3" t="s">
        <v>29</v>
      </c>
      <c r="B38" s="47">
        <v>2500000</v>
      </c>
      <c r="C38" s="48"/>
      <c r="D38" s="48"/>
      <c r="E38" s="49"/>
      <c r="F38" s="44"/>
    </row>
    <row r="39" spans="1:9" x14ac:dyDescent="0.25">
      <c r="A39" s="14"/>
    </row>
    <row r="40" spans="1:9" ht="37.15" customHeight="1" x14ac:dyDescent="0.25">
      <c r="A40" s="3" t="s">
        <v>30</v>
      </c>
      <c r="B40" s="53"/>
      <c r="C40" s="54"/>
      <c r="D40" s="54"/>
      <c r="E40" s="55"/>
    </row>
    <row r="41" spans="1:9" ht="17.45" customHeight="1" x14ac:dyDescent="0.25"/>
    <row r="42" spans="1:9" ht="103.15" customHeight="1" x14ac:dyDescent="0.25">
      <c r="A42" s="46" t="s">
        <v>84</v>
      </c>
      <c r="B42" s="56" t="s">
        <v>85</v>
      </c>
      <c r="C42" s="56"/>
      <c r="D42" s="56"/>
      <c r="E42" s="56"/>
    </row>
  </sheetData>
  <sheetProtection formatCells="0" formatColumns="0" formatRows="0"/>
  <protectedRanges>
    <protectedRange algorithmName="SHA-512" hashValue="ud0mbaX/ne2Ht/1d2AlBRck9jt9267vL57gAxjFJdVqEjH7E+3ZL+a9+Cpm3SFqdLaQowvu425Jv+5zaCDkECw==" saltValue="2ROZQRRceimvWilgbIHFUw==" spinCount="100000" sqref="B8:B14 B32 B34 B36:B38 B16:B30" name="Intervallo1_3"/>
  </protectedRanges>
  <mergeCells count="23">
    <mergeCell ref="B42:E42"/>
    <mergeCell ref="B40:E40"/>
    <mergeCell ref="B38:E38"/>
    <mergeCell ref="B10:E10"/>
    <mergeCell ref="B12:E12"/>
    <mergeCell ref="B14:E14"/>
    <mergeCell ref="B18:E18"/>
    <mergeCell ref="B20:E20"/>
    <mergeCell ref="B22:E22"/>
    <mergeCell ref="B24:E24"/>
    <mergeCell ref="B26:E26"/>
    <mergeCell ref="B28:E28"/>
    <mergeCell ref="B30:E30"/>
    <mergeCell ref="B16:E16"/>
    <mergeCell ref="B32:E32"/>
    <mergeCell ref="B34:E34"/>
    <mergeCell ref="B36:E36"/>
    <mergeCell ref="A1:E1"/>
    <mergeCell ref="A2:E2"/>
    <mergeCell ref="A3:E3"/>
    <mergeCell ref="A5:E5"/>
    <mergeCell ref="B8:E8"/>
    <mergeCell ref="A4:E4"/>
  </mergeCells>
  <dataValidations count="1">
    <dataValidation type="list" allowBlank="1" showInputMessage="1" showErrorMessage="1" sqref="B20:E20 B26:E26">
      <formula1>"SI,NO"</formula1>
    </dataValidation>
  </dataValidations>
  <hyperlinks>
    <hyperlink ref="B18" r:id="rId1"/>
  </hyperlinks>
  <pageMargins left="0.7" right="0.7" top="0.75" bottom="0.75" header="0.3" footer="0.3"/>
  <pageSetup paperSize="9" scale="7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Normal="100" workbookViewId="0">
      <selection activeCell="E5" sqref="E5:F8"/>
    </sheetView>
  </sheetViews>
  <sheetFormatPr defaultColWidth="9.140625" defaultRowHeight="15" x14ac:dyDescent="0.25"/>
  <cols>
    <col min="1" max="1" width="58.42578125" customWidth="1"/>
    <col min="2" max="3" width="15.7109375" customWidth="1"/>
    <col min="4" max="4" width="16.28515625" bestFit="1" customWidth="1"/>
    <col min="5" max="6" width="15.7109375" customWidth="1"/>
    <col min="7" max="7" width="16.28515625" bestFit="1" customWidth="1"/>
    <col min="8" max="9" width="15.7109375" customWidth="1"/>
    <col min="10" max="10" width="16.28515625" bestFit="1" customWidth="1"/>
  </cols>
  <sheetData>
    <row r="2" spans="1:10" ht="35.25" customHeight="1" thickBot="1" x14ac:dyDescent="0.3">
      <c r="A2" s="64" t="s">
        <v>15</v>
      </c>
      <c r="B2" s="65"/>
      <c r="C2" s="65"/>
      <c r="D2" s="65"/>
      <c r="E2" s="65"/>
      <c r="F2" s="65"/>
      <c r="G2" s="65"/>
      <c r="H2" s="65"/>
      <c r="I2" s="65"/>
      <c r="J2" s="65"/>
    </row>
    <row r="3" spans="1:10" ht="35.25" customHeight="1" thickBot="1" x14ac:dyDescent="0.3">
      <c r="A3" s="23"/>
      <c r="B3" s="61" t="s">
        <v>52</v>
      </c>
      <c r="C3" s="61"/>
      <c r="D3" s="62"/>
      <c r="E3" s="63" t="s">
        <v>53</v>
      </c>
      <c r="F3" s="61"/>
      <c r="G3" s="62"/>
      <c r="H3" s="63" t="s">
        <v>54</v>
      </c>
      <c r="I3" s="61"/>
      <c r="J3" s="62"/>
    </row>
    <row r="4" spans="1:10" ht="33.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5" si="1">SUM(E6:F6)</f>
        <v>0</v>
      </c>
      <c r="H6" s="15">
        <f t="shared" ref="H6:I25" si="2">+E6+B6</f>
        <v>0</v>
      </c>
      <c r="I6" s="15">
        <f t="shared" si="2"/>
        <v>0</v>
      </c>
      <c r="J6" s="16">
        <f t="shared" ref="J6:J25"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46</v>
      </c>
      <c r="B8" s="15"/>
      <c r="C8" s="15"/>
      <c r="D8" s="16">
        <f t="shared" si="0"/>
        <v>0</v>
      </c>
      <c r="E8" s="15"/>
      <c r="F8" s="15"/>
      <c r="G8" s="16">
        <f t="shared" si="1"/>
        <v>0</v>
      </c>
      <c r="H8" s="15">
        <f t="shared" si="2"/>
        <v>0</v>
      </c>
      <c r="I8" s="15">
        <f t="shared" si="2"/>
        <v>0</v>
      </c>
      <c r="J8" s="16">
        <f t="shared" si="3"/>
        <v>0</v>
      </c>
    </row>
    <row r="9" spans="1:10" ht="30" customHeight="1" thickBot="1" x14ac:dyDescent="0.3">
      <c r="A9" s="18" t="s">
        <v>47</v>
      </c>
      <c r="B9" s="15"/>
      <c r="C9" s="15"/>
      <c r="D9" s="16">
        <f t="shared" si="0"/>
        <v>0</v>
      </c>
      <c r="E9" s="15"/>
      <c r="F9" s="15"/>
      <c r="G9" s="16">
        <f t="shared" si="1"/>
        <v>0</v>
      </c>
      <c r="H9" s="15">
        <f t="shared" si="2"/>
        <v>0</v>
      </c>
      <c r="I9" s="15">
        <f t="shared" si="2"/>
        <v>0</v>
      </c>
      <c r="J9" s="16">
        <f t="shared" si="3"/>
        <v>0</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30" customHeight="1" thickBot="1" x14ac:dyDescent="0.3">
      <c r="A19" s="18" t="s">
        <v>37</v>
      </c>
      <c r="B19" s="15"/>
      <c r="C19" s="15"/>
      <c r="D19" s="16">
        <f t="shared" si="0"/>
        <v>0</v>
      </c>
      <c r="E19" s="15"/>
      <c r="F19" s="15"/>
      <c r="G19" s="16">
        <f t="shared" si="1"/>
        <v>0</v>
      </c>
      <c r="H19" s="15">
        <f t="shared" si="2"/>
        <v>0</v>
      </c>
      <c r="I19" s="15">
        <f t="shared" si="2"/>
        <v>0</v>
      </c>
      <c r="J19" s="16">
        <f t="shared" si="3"/>
        <v>0</v>
      </c>
    </row>
    <row r="20" spans="1:10" ht="15.75" thickBot="1" x14ac:dyDescent="0.3">
      <c r="A20" s="18" t="s">
        <v>38</v>
      </c>
      <c r="B20" s="15"/>
      <c r="C20" s="15"/>
      <c r="D20" s="16">
        <f t="shared" si="0"/>
        <v>0</v>
      </c>
      <c r="E20" s="15"/>
      <c r="F20" s="15"/>
      <c r="G20" s="16">
        <f t="shared" si="1"/>
        <v>0</v>
      </c>
      <c r="H20" s="15">
        <f t="shared" si="2"/>
        <v>0</v>
      </c>
      <c r="I20" s="15">
        <f t="shared" si="2"/>
        <v>0</v>
      </c>
      <c r="J20" s="16">
        <f t="shared" si="3"/>
        <v>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0</v>
      </c>
      <c r="C22" s="15">
        <v>0</v>
      </c>
      <c r="D22" s="16">
        <f t="shared" si="0"/>
        <v>0</v>
      </c>
      <c r="E22" s="15">
        <v>0</v>
      </c>
      <c r="F22" s="15">
        <v>0</v>
      </c>
      <c r="G22" s="16">
        <f t="shared" si="1"/>
        <v>0</v>
      </c>
      <c r="H22" s="15">
        <f t="shared" si="2"/>
        <v>0</v>
      </c>
      <c r="I22" s="15">
        <f t="shared" si="2"/>
        <v>0</v>
      </c>
      <c r="J22" s="16">
        <f t="shared" si="3"/>
        <v>0</v>
      </c>
    </row>
    <row r="23" spans="1:10" ht="45.75" thickBot="1" x14ac:dyDescent="0.3">
      <c r="A23" s="18" t="s">
        <v>50</v>
      </c>
      <c r="B23" s="15"/>
      <c r="C23" s="15"/>
      <c r="D23" s="16">
        <f t="shared" si="0"/>
        <v>0</v>
      </c>
      <c r="E23" s="15"/>
      <c r="F23" s="15"/>
      <c r="G23" s="16">
        <f t="shared" si="1"/>
        <v>0</v>
      </c>
      <c r="H23" s="15">
        <f t="shared" si="2"/>
        <v>0</v>
      </c>
      <c r="I23" s="15">
        <f t="shared" si="2"/>
        <v>0</v>
      </c>
      <c r="J23" s="16">
        <f t="shared" si="3"/>
        <v>0</v>
      </c>
    </row>
    <row r="24" spans="1:10" ht="30.75" thickBot="1" x14ac:dyDescent="0.3">
      <c r="A24" s="18" t="s">
        <v>51</v>
      </c>
      <c r="B24" s="15">
        <v>0</v>
      </c>
      <c r="C24" s="15">
        <v>0</v>
      </c>
      <c r="D24" s="16">
        <f t="shared" si="0"/>
        <v>0</v>
      </c>
      <c r="E24" s="15">
        <v>0</v>
      </c>
      <c r="F24" s="15">
        <v>0</v>
      </c>
      <c r="G24" s="16">
        <f t="shared" si="1"/>
        <v>0</v>
      </c>
      <c r="H24" s="15">
        <f t="shared" si="2"/>
        <v>0</v>
      </c>
      <c r="I24" s="15">
        <f t="shared" si="2"/>
        <v>0</v>
      </c>
      <c r="J24" s="16">
        <f t="shared" si="3"/>
        <v>0</v>
      </c>
    </row>
    <row r="25" spans="1:10" ht="30.75" thickBot="1" x14ac:dyDescent="0.3">
      <c r="A25" s="18" t="s">
        <v>42</v>
      </c>
      <c r="B25" s="15">
        <v>0</v>
      </c>
      <c r="C25" s="15">
        <v>0</v>
      </c>
      <c r="D25" s="16">
        <f t="shared" si="0"/>
        <v>0</v>
      </c>
      <c r="E25" s="15">
        <v>0</v>
      </c>
      <c r="F25" s="15">
        <v>0</v>
      </c>
      <c r="G25" s="16">
        <f t="shared" si="1"/>
        <v>0</v>
      </c>
      <c r="H25" s="15">
        <f t="shared" si="2"/>
        <v>0</v>
      </c>
      <c r="I25" s="15">
        <f t="shared" si="2"/>
        <v>0</v>
      </c>
      <c r="J25" s="16">
        <f t="shared" si="3"/>
        <v>0</v>
      </c>
    </row>
    <row r="26" spans="1:10" ht="15.75" thickBot="1" x14ac:dyDescent="0.3">
      <c r="A26" s="19" t="s">
        <v>0</v>
      </c>
      <c r="B26" s="20">
        <f t="shared" ref="B26:J26" si="4">SUM(B5:B25)</f>
        <v>0</v>
      </c>
      <c r="C26" s="20">
        <f t="shared" si="4"/>
        <v>0</v>
      </c>
      <c r="D26" s="20">
        <f t="shared" si="4"/>
        <v>0</v>
      </c>
      <c r="E26" s="20">
        <f t="shared" si="4"/>
        <v>0</v>
      </c>
      <c r="F26" s="20">
        <f t="shared" si="4"/>
        <v>0</v>
      </c>
      <c r="G26" s="20">
        <f t="shared" si="4"/>
        <v>0</v>
      </c>
      <c r="H26" s="20">
        <f t="shared" si="4"/>
        <v>0</v>
      </c>
      <c r="I26" s="20">
        <f t="shared" si="4"/>
        <v>0</v>
      </c>
      <c r="J26" s="20">
        <f t="shared" si="4"/>
        <v>0</v>
      </c>
    </row>
  </sheetData>
  <mergeCells count="4">
    <mergeCell ref="B3:D3"/>
    <mergeCell ref="E3:G3"/>
    <mergeCell ref="H3:J3"/>
    <mergeCell ref="A2:J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opLeftCell="A14" zoomScaleNormal="100" workbookViewId="0">
      <selection activeCell="A2" sqref="A2:J24"/>
    </sheetView>
  </sheetViews>
  <sheetFormatPr defaultColWidth="9.140625" defaultRowHeight="15" x14ac:dyDescent="0.25"/>
  <cols>
    <col min="1" max="1" width="58.42578125" customWidth="1"/>
    <col min="2" max="3" width="15.7109375" customWidth="1"/>
    <col min="4" max="4" width="16.28515625" bestFit="1" customWidth="1"/>
    <col min="5" max="6" width="15.7109375" customWidth="1"/>
    <col min="7" max="7" width="16.28515625" bestFit="1" customWidth="1"/>
    <col min="8" max="9" width="15.7109375" customWidth="1"/>
    <col min="10" max="10" width="16.28515625" bestFit="1" customWidth="1"/>
  </cols>
  <sheetData>
    <row r="2" spans="1:10" ht="35.25" customHeight="1" thickBot="1" x14ac:dyDescent="0.3">
      <c r="A2" s="64" t="s">
        <v>16</v>
      </c>
      <c r="B2" s="65"/>
      <c r="C2" s="65"/>
      <c r="D2" s="65"/>
      <c r="E2" s="65"/>
      <c r="F2" s="65"/>
      <c r="G2" s="65"/>
      <c r="H2" s="65"/>
      <c r="I2" s="65"/>
      <c r="J2" s="65"/>
    </row>
    <row r="3" spans="1:10" ht="35.25" customHeight="1" thickBot="1" x14ac:dyDescent="0.3">
      <c r="A3" s="23"/>
      <c r="B3" s="61" t="s">
        <v>52</v>
      </c>
      <c r="C3" s="61"/>
      <c r="D3" s="62"/>
      <c r="E3" s="63" t="s">
        <v>53</v>
      </c>
      <c r="F3" s="61"/>
      <c r="G3" s="62"/>
      <c r="H3" s="63" t="s">
        <v>54</v>
      </c>
      <c r="I3" s="61"/>
      <c r="J3" s="62"/>
    </row>
    <row r="4" spans="1:10" ht="33.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5" si="1">SUM(E6:F6)</f>
        <v>0</v>
      </c>
      <c r="H6" s="15">
        <f t="shared" ref="H6:I25" si="2">+E6+B6</f>
        <v>0</v>
      </c>
      <c r="I6" s="15">
        <f t="shared" si="2"/>
        <v>0</v>
      </c>
      <c r="J6" s="16">
        <f t="shared" ref="J6:J25"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46</v>
      </c>
      <c r="B8" s="15"/>
      <c r="C8" s="15"/>
      <c r="D8" s="16">
        <f t="shared" si="0"/>
        <v>0</v>
      </c>
      <c r="E8" s="15"/>
      <c r="F8" s="15"/>
      <c r="G8" s="16">
        <f t="shared" si="1"/>
        <v>0</v>
      </c>
      <c r="H8" s="15">
        <f t="shared" si="2"/>
        <v>0</v>
      </c>
      <c r="I8" s="15">
        <f t="shared" si="2"/>
        <v>0</v>
      </c>
      <c r="J8" s="16">
        <f t="shared" si="3"/>
        <v>0</v>
      </c>
    </row>
    <row r="9" spans="1:10" ht="30" customHeight="1" thickBot="1" x14ac:dyDescent="0.3">
      <c r="A9" s="18" t="s">
        <v>47</v>
      </c>
      <c r="B9" s="15"/>
      <c r="C9" s="15"/>
      <c r="D9" s="16">
        <f t="shared" si="0"/>
        <v>0</v>
      </c>
      <c r="E9" s="15"/>
      <c r="F9" s="15"/>
      <c r="G9" s="16">
        <f t="shared" si="1"/>
        <v>0</v>
      </c>
      <c r="H9" s="15">
        <f t="shared" si="2"/>
        <v>0</v>
      </c>
      <c r="I9" s="15">
        <f t="shared" si="2"/>
        <v>0</v>
      </c>
      <c r="J9" s="16">
        <f t="shared" si="3"/>
        <v>0</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30" customHeight="1" thickBot="1" x14ac:dyDescent="0.3">
      <c r="A19" s="18" t="s">
        <v>37</v>
      </c>
      <c r="B19" s="15"/>
      <c r="C19" s="15"/>
      <c r="D19" s="16">
        <f t="shared" si="0"/>
        <v>0</v>
      </c>
      <c r="E19" s="15"/>
      <c r="F19" s="15"/>
      <c r="G19" s="16">
        <f t="shared" si="1"/>
        <v>0</v>
      </c>
      <c r="H19" s="15">
        <f t="shared" si="2"/>
        <v>0</v>
      </c>
      <c r="I19" s="15">
        <f t="shared" si="2"/>
        <v>0</v>
      </c>
      <c r="J19" s="16">
        <f t="shared" si="3"/>
        <v>0</v>
      </c>
    </row>
    <row r="20" spans="1:10" ht="15.75" thickBot="1" x14ac:dyDescent="0.3">
      <c r="A20" s="18" t="s">
        <v>38</v>
      </c>
      <c r="B20" s="15"/>
      <c r="C20" s="15"/>
      <c r="D20" s="16">
        <f t="shared" si="0"/>
        <v>0</v>
      </c>
      <c r="E20" s="15"/>
      <c r="F20" s="15"/>
      <c r="G20" s="16">
        <f t="shared" si="1"/>
        <v>0</v>
      </c>
      <c r="H20" s="15">
        <f t="shared" si="2"/>
        <v>0</v>
      </c>
      <c r="I20" s="15">
        <f t="shared" si="2"/>
        <v>0</v>
      </c>
      <c r="J20" s="16">
        <f t="shared" si="3"/>
        <v>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0</v>
      </c>
      <c r="C22" s="15">
        <v>0</v>
      </c>
      <c r="D22" s="16">
        <f t="shared" si="0"/>
        <v>0</v>
      </c>
      <c r="E22" s="15">
        <v>0</v>
      </c>
      <c r="F22" s="15">
        <v>0</v>
      </c>
      <c r="G22" s="16">
        <f t="shared" si="1"/>
        <v>0</v>
      </c>
      <c r="H22" s="15">
        <f t="shared" si="2"/>
        <v>0</v>
      </c>
      <c r="I22" s="15">
        <f t="shared" si="2"/>
        <v>0</v>
      </c>
      <c r="J22" s="16">
        <f t="shared" si="3"/>
        <v>0</v>
      </c>
    </row>
    <row r="23" spans="1:10" ht="45.75" thickBot="1" x14ac:dyDescent="0.3">
      <c r="A23" s="18" t="s">
        <v>50</v>
      </c>
      <c r="B23" s="15"/>
      <c r="C23" s="15"/>
      <c r="D23" s="16">
        <f t="shared" si="0"/>
        <v>0</v>
      </c>
      <c r="E23" s="15"/>
      <c r="F23" s="15"/>
      <c r="G23" s="16">
        <f t="shared" si="1"/>
        <v>0</v>
      </c>
      <c r="H23" s="15">
        <f t="shared" si="2"/>
        <v>0</v>
      </c>
      <c r="I23" s="15">
        <f t="shared" si="2"/>
        <v>0</v>
      </c>
      <c r="J23" s="16">
        <f t="shared" si="3"/>
        <v>0</v>
      </c>
    </row>
    <row r="24" spans="1:10" ht="30.75" thickBot="1" x14ac:dyDescent="0.3">
      <c r="A24" s="18" t="s">
        <v>51</v>
      </c>
      <c r="B24" s="15">
        <v>0</v>
      </c>
      <c r="C24" s="15">
        <v>0</v>
      </c>
      <c r="D24" s="16">
        <f t="shared" si="0"/>
        <v>0</v>
      </c>
      <c r="E24" s="15">
        <v>0</v>
      </c>
      <c r="F24" s="15">
        <v>0</v>
      </c>
      <c r="G24" s="16">
        <f t="shared" si="1"/>
        <v>0</v>
      </c>
      <c r="H24" s="15">
        <f t="shared" si="2"/>
        <v>0</v>
      </c>
      <c r="I24" s="15">
        <f t="shared" si="2"/>
        <v>0</v>
      </c>
      <c r="J24" s="16">
        <f t="shared" si="3"/>
        <v>0</v>
      </c>
    </row>
    <row r="25" spans="1:10" ht="30.75" thickBot="1" x14ac:dyDescent="0.3">
      <c r="A25" s="18" t="s">
        <v>42</v>
      </c>
      <c r="B25" s="15">
        <v>0</v>
      </c>
      <c r="C25" s="15">
        <v>0</v>
      </c>
      <c r="D25" s="16">
        <f t="shared" si="0"/>
        <v>0</v>
      </c>
      <c r="E25" s="15">
        <v>0</v>
      </c>
      <c r="F25" s="15">
        <v>0</v>
      </c>
      <c r="G25" s="16">
        <f t="shared" si="1"/>
        <v>0</v>
      </c>
      <c r="H25" s="15">
        <f t="shared" si="2"/>
        <v>0</v>
      </c>
      <c r="I25" s="15">
        <f t="shared" si="2"/>
        <v>0</v>
      </c>
      <c r="J25" s="16">
        <f t="shared" si="3"/>
        <v>0</v>
      </c>
    </row>
    <row r="26" spans="1:10" ht="15.75" thickBot="1" x14ac:dyDescent="0.3">
      <c r="A26" s="19" t="s">
        <v>0</v>
      </c>
      <c r="B26" s="20">
        <f t="shared" ref="B26:J26" si="4">SUM(B5:B25)</f>
        <v>0</v>
      </c>
      <c r="C26" s="20">
        <f t="shared" si="4"/>
        <v>0</v>
      </c>
      <c r="D26" s="20">
        <f t="shared" si="4"/>
        <v>0</v>
      </c>
      <c r="E26" s="20">
        <f t="shared" si="4"/>
        <v>0</v>
      </c>
      <c r="F26" s="20">
        <f t="shared" si="4"/>
        <v>0</v>
      </c>
      <c r="G26" s="20">
        <f t="shared" si="4"/>
        <v>0</v>
      </c>
      <c r="H26" s="20">
        <f t="shared" si="4"/>
        <v>0</v>
      </c>
      <c r="I26" s="20">
        <f t="shared" si="4"/>
        <v>0</v>
      </c>
      <c r="J26" s="20">
        <f t="shared" si="4"/>
        <v>0</v>
      </c>
    </row>
  </sheetData>
  <mergeCells count="4">
    <mergeCell ref="B3:D3"/>
    <mergeCell ref="E3:G3"/>
    <mergeCell ref="H3:J3"/>
    <mergeCell ref="A2:J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view="pageBreakPreview" zoomScale="60" zoomScaleNormal="100" workbookViewId="0">
      <selection activeCell="O13" sqref="O13"/>
    </sheetView>
  </sheetViews>
  <sheetFormatPr defaultColWidth="8.7109375" defaultRowHeight="15" x14ac:dyDescent="0.25"/>
  <cols>
    <col min="1" max="1" width="50.42578125" customWidth="1"/>
    <col min="2" max="3" width="15.7109375" hidden="1" customWidth="1"/>
    <col min="4" max="4" width="25.140625" bestFit="1" customWidth="1"/>
    <col min="5" max="5" width="17.140625" customWidth="1"/>
    <col min="6" max="6" width="15.7109375" customWidth="1"/>
    <col min="7" max="7" width="25.140625" bestFit="1" customWidth="1"/>
    <col min="8" max="9" width="15.7109375" customWidth="1"/>
    <col min="10" max="10" width="25.140625" bestFit="1" customWidth="1"/>
  </cols>
  <sheetData>
    <row r="2" spans="1:10" ht="62.25" customHeight="1" thickBot="1" x14ac:dyDescent="0.3">
      <c r="A2" s="64" t="s">
        <v>17</v>
      </c>
      <c r="B2" s="65"/>
      <c r="C2" s="65"/>
      <c r="D2" s="65"/>
      <c r="E2" s="65"/>
      <c r="F2" s="65"/>
      <c r="G2" s="65"/>
      <c r="H2" s="65"/>
      <c r="I2" s="65"/>
      <c r="J2" s="65"/>
    </row>
    <row r="3" spans="1:10" ht="45" customHeight="1" thickBot="1" x14ac:dyDescent="0.3">
      <c r="A3" s="23"/>
      <c r="B3" s="61" t="s">
        <v>52</v>
      </c>
      <c r="C3" s="61"/>
      <c r="D3" s="62"/>
      <c r="E3" s="63" t="s">
        <v>53</v>
      </c>
      <c r="F3" s="61"/>
      <c r="G3" s="62"/>
      <c r="H3" s="63" t="s">
        <v>55</v>
      </c>
      <c r="I3" s="61"/>
      <c r="J3" s="62"/>
    </row>
    <row r="4" spans="1:10" ht="56.2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f>+'QUADRO ECONOMICO 1'!B4+'QUADRO ECONOMICO 2'!B5+'QUADRO ECONOMICO 3'!B5+'QUADRO ECONOMICO 4'!B5+'QUADRO ECONOMICO 5'!B5+'QUADRO ECONOMICO 6'!B5+'QUADRO ECONOMICO 7'!B5+'QUADRO ECONOMICO 8'!B5+'QUADRO ECONOMICO 9'!B5+'QUADRO ECONOMICO 10'!B5</f>
        <v>0</v>
      </c>
      <c r="C5" s="15">
        <f>+'QUADRO ECONOMICO 1'!C4+'QUADRO ECONOMICO 2'!C5+'QUADRO ECONOMICO 3'!C5+'QUADRO ECONOMICO 4'!C5+'QUADRO ECONOMICO 5'!C5+'QUADRO ECONOMICO 6'!C5+'QUADRO ECONOMICO 7'!C5+'QUADRO ECONOMICO 8'!C5+'QUADRO ECONOMICO 9'!C5+'QUADRO ECONOMICO 10'!C5</f>
        <v>0</v>
      </c>
      <c r="D5" s="16">
        <f>SUM(B5:C5)</f>
        <v>0</v>
      </c>
      <c r="E5" s="15">
        <f>+'QUADRO ECONOMICO 1'!E4+'QUADRO ECONOMICO 2'!E5+'QUADRO ECONOMICO 3'!E5+'QUADRO ECONOMICO 4'!E5+'QUADRO ECONOMICO 5'!E5+'QUADRO ECONOMICO 6'!E5+'QUADRO ECONOMICO 7'!E5+'QUADRO ECONOMICO 8'!E5+'QUADRO ECONOMICO 9'!E5+'QUADRO ECONOMICO 10'!E5</f>
        <v>0</v>
      </c>
      <c r="F5" s="15">
        <f>+'QUADRO ECONOMICO 1'!F4+'QUADRO ECONOMICO 2'!F5+'QUADRO ECONOMICO 3'!F5+'QUADRO ECONOMICO 4'!F5+'QUADRO ECONOMICO 5'!F5+'QUADRO ECONOMICO 6'!F5+'QUADRO ECONOMICO 7'!F5+'QUADRO ECONOMICO 8'!F5+'QUADRO ECONOMICO 9'!F5+'QUADRO ECONOMICO 10'!F5</f>
        <v>0</v>
      </c>
      <c r="G5" s="16">
        <f>SUM(E5:F5)</f>
        <v>0</v>
      </c>
      <c r="H5" s="15">
        <f>+'QUADRO ECONOMICO 1'!H4+'QUADRO ECONOMICO 2'!H5+'QUADRO ECONOMICO 3'!H5+'QUADRO ECONOMICO 4'!H5+'QUADRO ECONOMICO 5'!H5+'QUADRO ECONOMICO 6'!H5+'QUADRO ECONOMICO 7'!H5+'QUADRO ECONOMICO 8'!H5+'QUADRO ECONOMICO 9'!H5+'QUADRO ECONOMICO 10'!H5</f>
        <v>0</v>
      </c>
      <c r="I5" s="15">
        <f>+'QUADRO ECONOMICO 1'!I4+'QUADRO ECONOMICO 2'!I5+'QUADRO ECONOMICO 3'!I5+'QUADRO ECONOMICO 4'!I5+'QUADRO ECONOMICO 5'!I5+'QUADRO ECONOMICO 6'!I5+'QUADRO ECONOMICO 7'!I5+'QUADRO ECONOMICO 8'!I5+'QUADRO ECONOMICO 9'!I5+'QUADRO ECONOMICO 10'!I5</f>
        <v>0</v>
      </c>
      <c r="J5" s="16">
        <f>SUM(H5:I5)</f>
        <v>0</v>
      </c>
    </row>
    <row r="6" spans="1:10" ht="30" customHeight="1" thickBot="1" x14ac:dyDescent="0.3">
      <c r="A6" s="18" t="s">
        <v>44</v>
      </c>
      <c r="B6" s="15">
        <f>+'QUADRO ECONOMICO 1'!B5+'QUADRO ECONOMICO 2'!B6+'QUADRO ECONOMICO 3'!B6+'QUADRO ECONOMICO 4'!B6+'QUADRO ECONOMICO 5'!B6+'QUADRO ECONOMICO 6'!B6+'QUADRO ECONOMICO 7'!B6+'QUADRO ECONOMICO 8'!B6+'QUADRO ECONOMICO 9'!B6+'QUADRO ECONOMICO 10'!B6</f>
        <v>774000</v>
      </c>
      <c r="C6" s="15">
        <f>+'QUADRO ECONOMICO 1'!C5+'QUADRO ECONOMICO 2'!C6+'QUADRO ECONOMICO 3'!C6+'QUADRO ECONOMICO 4'!C6+'QUADRO ECONOMICO 5'!C6+'QUADRO ECONOMICO 6'!C6+'QUADRO ECONOMICO 7'!C6+'QUADRO ECONOMICO 8'!C6+'QUADRO ECONOMICO 9'!C6+'QUADRO ECONOMICO 10'!C6</f>
        <v>170280</v>
      </c>
      <c r="D6" s="16">
        <f t="shared" ref="D6:D25" si="0">SUM(B6:C6)</f>
        <v>944280</v>
      </c>
      <c r="E6" s="15">
        <f>+'QUADRO ECONOMICO 1'!E5+'QUADRO ECONOMICO 2'!E6+'QUADRO ECONOMICO 3'!E6+'QUADRO ECONOMICO 4'!E6+'QUADRO ECONOMICO 5'!E6+'QUADRO ECONOMICO 6'!E6+'QUADRO ECONOMICO 7'!E6+'QUADRO ECONOMICO 8'!E6+'QUADRO ECONOMICO 9'!E6+'QUADRO ECONOMICO 10'!E6</f>
        <v>0</v>
      </c>
      <c r="F6" s="15">
        <f>+'QUADRO ECONOMICO 1'!F5+'QUADRO ECONOMICO 2'!F6+'QUADRO ECONOMICO 3'!F6+'QUADRO ECONOMICO 4'!F6+'QUADRO ECONOMICO 5'!F6+'QUADRO ECONOMICO 6'!F6+'QUADRO ECONOMICO 7'!F6+'QUADRO ECONOMICO 8'!F6+'QUADRO ECONOMICO 9'!F6+'QUADRO ECONOMICO 10'!F6</f>
        <v>0</v>
      </c>
      <c r="G6" s="16">
        <f t="shared" ref="G6:G26" si="1">SUM(E6:F6)</f>
        <v>0</v>
      </c>
      <c r="H6" s="15">
        <f>+'QUADRO ECONOMICO 1'!H5+'QUADRO ECONOMICO 2'!H6+'QUADRO ECONOMICO 3'!H6+'QUADRO ECONOMICO 4'!H6+'QUADRO ECONOMICO 5'!H6+'QUADRO ECONOMICO 6'!H6+'QUADRO ECONOMICO 7'!H6+'QUADRO ECONOMICO 8'!H6+'QUADRO ECONOMICO 9'!H6+'QUADRO ECONOMICO 10'!H6</f>
        <v>774000</v>
      </c>
      <c r="I6" s="15">
        <f>+'QUADRO ECONOMICO 1'!I5+'QUADRO ECONOMICO 2'!I6+'QUADRO ECONOMICO 3'!I6+'QUADRO ECONOMICO 4'!I6+'QUADRO ECONOMICO 5'!I6+'QUADRO ECONOMICO 6'!I6+'QUADRO ECONOMICO 7'!I6+'QUADRO ECONOMICO 8'!I6+'QUADRO ECONOMICO 9'!I6+'QUADRO ECONOMICO 10'!I6</f>
        <v>170280</v>
      </c>
      <c r="J6" s="16">
        <f t="shared" ref="J6:J25" si="2">SUM(H6:I6)</f>
        <v>944280</v>
      </c>
    </row>
    <row r="7" spans="1:10" ht="30" customHeight="1" thickBot="1" x14ac:dyDescent="0.3">
      <c r="A7" s="18" t="s">
        <v>45</v>
      </c>
      <c r="B7" s="15">
        <f>+'QUADRO ECONOMICO 1'!B6+'QUADRO ECONOMICO 2'!B7+'QUADRO ECONOMICO 3'!B7+'QUADRO ECONOMICO 4'!B7+'QUADRO ECONOMICO 5'!B7+'QUADRO ECONOMICO 6'!B7+'QUADRO ECONOMICO 7'!B7+'QUADRO ECONOMICO 8'!B7+'QUADRO ECONOMICO 9'!B7+'QUADRO ECONOMICO 10'!B7</f>
        <v>0</v>
      </c>
      <c r="C7" s="15">
        <f>+'QUADRO ECONOMICO 1'!C6+'QUADRO ECONOMICO 2'!C7+'QUADRO ECONOMICO 3'!C7+'QUADRO ECONOMICO 4'!C7+'QUADRO ECONOMICO 5'!C7+'QUADRO ECONOMICO 6'!C7+'QUADRO ECONOMICO 7'!C7+'QUADRO ECONOMICO 8'!C7+'QUADRO ECONOMICO 9'!C7+'QUADRO ECONOMICO 10'!C7</f>
        <v>0</v>
      </c>
      <c r="D7" s="16">
        <f t="shared" si="0"/>
        <v>0</v>
      </c>
      <c r="E7" s="15">
        <f>+'QUADRO ECONOMICO 1'!E6+'QUADRO ECONOMICO 2'!E7+'QUADRO ECONOMICO 3'!E7+'QUADRO ECONOMICO 4'!E7+'QUADRO ECONOMICO 5'!E7+'QUADRO ECONOMICO 6'!E7+'QUADRO ECONOMICO 7'!E7+'QUADRO ECONOMICO 8'!E7+'QUADRO ECONOMICO 9'!E7+'QUADRO ECONOMICO 10'!E7</f>
        <v>0</v>
      </c>
      <c r="F7" s="15">
        <f>+'QUADRO ECONOMICO 1'!F6+'QUADRO ECONOMICO 2'!F7+'QUADRO ECONOMICO 3'!F7+'QUADRO ECONOMICO 4'!F7+'QUADRO ECONOMICO 5'!F7+'QUADRO ECONOMICO 6'!F7+'QUADRO ECONOMICO 7'!F7+'QUADRO ECONOMICO 8'!F7+'QUADRO ECONOMICO 9'!F7+'QUADRO ECONOMICO 10'!F7</f>
        <v>0</v>
      </c>
      <c r="G7" s="16">
        <f t="shared" si="1"/>
        <v>0</v>
      </c>
      <c r="H7" s="15">
        <f>+'QUADRO ECONOMICO 1'!H6+'QUADRO ECONOMICO 2'!H7+'QUADRO ECONOMICO 3'!H7+'QUADRO ECONOMICO 4'!H7+'QUADRO ECONOMICO 5'!H7+'QUADRO ECONOMICO 6'!H7+'QUADRO ECONOMICO 7'!H7+'QUADRO ECONOMICO 8'!H7+'QUADRO ECONOMICO 9'!H7+'QUADRO ECONOMICO 10'!H7</f>
        <v>0</v>
      </c>
      <c r="I7" s="15">
        <f>+'QUADRO ECONOMICO 1'!I6+'QUADRO ECONOMICO 2'!I7+'QUADRO ECONOMICO 3'!I7+'QUADRO ECONOMICO 4'!I7+'QUADRO ECONOMICO 5'!I7+'QUADRO ECONOMICO 6'!I7+'QUADRO ECONOMICO 7'!I7+'QUADRO ECONOMICO 8'!I7+'QUADRO ECONOMICO 9'!I7+'QUADRO ECONOMICO 10'!I7</f>
        <v>0</v>
      </c>
      <c r="J7" s="16">
        <f t="shared" si="2"/>
        <v>0</v>
      </c>
    </row>
    <row r="8" spans="1:10" ht="30" customHeight="1" thickBot="1" x14ac:dyDescent="0.3">
      <c r="A8" s="18" t="s">
        <v>46</v>
      </c>
      <c r="B8" s="15">
        <f>+'QUADRO ECONOMICO 1'!B7+'QUADRO ECONOMICO 2'!B8+'QUADRO ECONOMICO 3'!B8+'QUADRO ECONOMICO 4'!B8+'QUADRO ECONOMICO 5'!B8+'QUADRO ECONOMICO 6'!B8+'QUADRO ECONOMICO 7'!B8+'QUADRO ECONOMICO 8'!B8+'QUADRO ECONOMICO 9'!B8+'QUADRO ECONOMICO 10'!B8</f>
        <v>0</v>
      </c>
      <c r="C8" s="15">
        <f>+'QUADRO ECONOMICO 1'!C7+'QUADRO ECONOMICO 2'!C8+'QUADRO ECONOMICO 3'!C8+'QUADRO ECONOMICO 4'!C8+'QUADRO ECONOMICO 5'!C8+'QUADRO ECONOMICO 6'!C8+'QUADRO ECONOMICO 7'!C8+'QUADRO ECONOMICO 8'!C8+'QUADRO ECONOMICO 9'!C8+'QUADRO ECONOMICO 10'!C8</f>
        <v>0</v>
      </c>
      <c r="D8" s="16">
        <f t="shared" si="0"/>
        <v>0</v>
      </c>
      <c r="E8" s="15">
        <f>+'QUADRO ECONOMICO 1'!E7+'QUADRO ECONOMICO 2'!E8+'QUADRO ECONOMICO 3'!E8+'QUADRO ECONOMICO 4'!E8+'QUADRO ECONOMICO 5'!E8+'QUADRO ECONOMICO 6'!E8+'QUADRO ECONOMICO 7'!E8+'QUADRO ECONOMICO 8'!E8+'QUADRO ECONOMICO 9'!E8+'QUADRO ECONOMICO 10'!E8</f>
        <v>21044.99</v>
      </c>
      <c r="F8" s="15">
        <f>+'QUADRO ECONOMICO 1'!F7+'QUADRO ECONOMICO 2'!F8+'QUADRO ECONOMICO 3'!F8+'QUADRO ECONOMICO 4'!F8+'QUADRO ECONOMICO 5'!F8+'QUADRO ECONOMICO 6'!F8+'QUADRO ECONOMICO 7'!F8+'QUADRO ECONOMICO 8'!F8+'QUADRO ECONOMICO 9'!F8+'QUADRO ECONOMICO 10'!F8</f>
        <v>4629.8978000000006</v>
      </c>
      <c r="G8" s="16">
        <f t="shared" si="1"/>
        <v>25674.887800000004</v>
      </c>
      <c r="H8" s="15">
        <f>+'QUADRO ECONOMICO 1'!H7+'QUADRO ECONOMICO 2'!H8+'QUADRO ECONOMICO 3'!H8+'QUADRO ECONOMICO 4'!H8+'QUADRO ECONOMICO 5'!H8+'QUADRO ECONOMICO 6'!H8+'QUADRO ECONOMICO 7'!H8+'QUADRO ECONOMICO 8'!H8+'QUADRO ECONOMICO 9'!H8+'QUADRO ECONOMICO 10'!H8</f>
        <v>21044.99</v>
      </c>
      <c r="I8" s="15">
        <f>+'QUADRO ECONOMICO 1'!I7+'QUADRO ECONOMICO 2'!I8+'QUADRO ECONOMICO 3'!I8+'QUADRO ECONOMICO 4'!I8+'QUADRO ECONOMICO 5'!I8+'QUADRO ECONOMICO 6'!I8+'QUADRO ECONOMICO 7'!I8+'QUADRO ECONOMICO 8'!I8+'QUADRO ECONOMICO 9'!I8+'QUADRO ECONOMICO 10'!I8</f>
        <v>4629.8978000000006</v>
      </c>
      <c r="J8" s="16">
        <f t="shared" si="2"/>
        <v>25674.887800000004</v>
      </c>
    </row>
    <row r="9" spans="1:10" ht="30" customHeight="1" thickBot="1" x14ac:dyDescent="0.3">
      <c r="A9" s="18" t="s">
        <v>47</v>
      </c>
      <c r="B9" s="15">
        <f>+'QUADRO ECONOMICO 1'!B8+'QUADRO ECONOMICO 2'!B9+'QUADRO ECONOMICO 3'!B9+'QUADRO ECONOMICO 4'!B9+'QUADRO ECONOMICO 5'!B9+'QUADRO ECONOMICO 6'!B9+'QUADRO ECONOMICO 7'!B9+'QUADRO ECONOMICO 8'!B9+'QUADRO ECONOMICO 9'!B9+'QUADRO ECONOMICO 10'!B9</f>
        <v>0</v>
      </c>
      <c r="C9" s="15">
        <f>+'QUADRO ECONOMICO 1'!C8+'QUADRO ECONOMICO 2'!C9+'QUADRO ECONOMICO 3'!C9+'QUADRO ECONOMICO 4'!C9+'QUADRO ECONOMICO 5'!C9+'QUADRO ECONOMICO 6'!C9+'QUADRO ECONOMICO 7'!C9+'QUADRO ECONOMICO 8'!C9+'QUADRO ECONOMICO 9'!C9+'QUADRO ECONOMICO 10'!C9</f>
        <v>0</v>
      </c>
      <c r="D9" s="16">
        <f t="shared" si="0"/>
        <v>0</v>
      </c>
      <c r="E9" s="15">
        <f>+'QUADRO ECONOMICO 1'!E8+'QUADRO ECONOMICO 2'!E9+'QUADRO ECONOMICO 3'!E9+'QUADRO ECONOMICO 4'!E9+'QUADRO ECONOMICO 5'!E9+'QUADRO ECONOMICO 6'!E9+'QUADRO ECONOMICO 7'!E9+'QUADRO ECONOMICO 8'!E9+'QUADRO ECONOMICO 9'!E9+'QUADRO ECONOMICO 10'!E9</f>
        <v>99789.58</v>
      </c>
      <c r="F9" s="15">
        <f>+'QUADRO ECONOMICO 1'!F8+'QUADRO ECONOMICO 2'!F9+'QUADRO ECONOMICO 3'!F9+'QUADRO ECONOMICO 4'!F9+'QUADRO ECONOMICO 5'!F9+'QUADRO ECONOMICO 6'!F9+'QUADRO ECONOMICO 7'!F9+'QUADRO ECONOMICO 8'!F9+'QUADRO ECONOMICO 9'!F9+'QUADRO ECONOMICO 10'!F9</f>
        <v>21953.707600000002</v>
      </c>
      <c r="G9" s="16">
        <f t="shared" si="1"/>
        <v>121743.28760000001</v>
      </c>
      <c r="H9" s="15">
        <f>+'QUADRO ECONOMICO 1'!H8+'QUADRO ECONOMICO 2'!H9+'QUADRO ECONOMICO 3'!H9+'QUADRO ECONOMICO 4'!H9+'QUADRO ECONOMICO 5'!H9+'QUADRO ECONOMICO 6'!H9+'QUADRO ECONOMICO 7'!H9+'QUADRO ECONOMICO 8'!H9+'QUADRO ECONOMICO 9'!H9+'QUADRO ECONOMICO 10'!H9</f>
        <v>99789.58</v>
      </c>
      <c r="I9" s="15">
        <f>+'QUADRO ECONOMICO 1'!I8+'QUADRO ECONOMICO 2'!I9+'QUADRO ECONOMICO 3'!I9+'QUADRO ECONOMICO 4'!I9+'QUADRO ECONOMICO 5'!I9+'QUADRO ECONOMICO 6'!I9+'QUADRO ECONOMICO 7'!I9+'QUADRO ECONOMICO 8'!I9+'QUADRO ECONOMICO 9'!I9+'QUADRO ECONOMICO 10'!I9</f>
        <v>21953.707600000002</v>
      </c>
      <c r="J9" s="16">
        <f t="shared" si="2"/>
        <v>121743.28760000001</v>
      </c>
    </row>
    <row r="10" spans="1:10" ht="30" customHeight="1" thickBot="1" x14ac:dyDescent="0.3">
      <c r="A10" s="18" t="s">
        <v>40</v>
      </c>
      <c r="B10" s="15">
        <f>+'QUADRO ECONOMICO 1'!B9+'QUADRO ECONOMICO 2'!B10+'QUADRO ECONOMICO 3'!B10+'QUADRO ECONOMICO 4'!B10+'QUADRO ECONOMICO 5'!B10+'QUADRO ECONOMICO 6'!B10+'QUADRO ECONOMICO 7'!B10+'QUADRO ECONOMICO 8'!B10+'QUADRO ECONOMICO 9'!B10+'QUADRO ECONOMICO 10'!B10</f>
        <v>0</v>
      </c>
      <c r="C10" s="15">
        <f>+'QUADRO ECONOMICO 1'!C9+'QUADRO ECONOMICO 2'!C10+'QUADRO ECONOMICO 3'!C10+'QUADRO ECONOMICO 4'!C10+'QUADRO ECONOMICO 5'!C10+'QUADRO ECONOMICO 6'!C10+'QUADRO ECONOMICO 7'!C10+'QUADRO ECONOMICO 8'!C10+'QUADRO ECONOMICO 9'!C10+'QUADRO ECONOMICO 10'!C10</f>
        <v>0</v>
      </c>
      <c r="D10" s="16">
        <f t="shared" si="0"/>
        <v>0</v>
      </c>
      <c r="E10" s="15">
        <f>+'QUADRO ECONOMICO 1'!E9+'QUADRO ECONOMICO 2'!E10+'QUADRO ECONOMICO 3'!E10+'QUADRO ECONOMICO 4'!E10+'QUADRO ECONOMICO 5'!E10+'QUADRO ECONOMICO 6'!E10+'QUADRO ECONOMICO 7'!E10+'QUADRO ECONOMICO 8'!E10+'QUADRO ECONOMICO 9'!E10+'QUADRO ECONOMICO 10'!E10</f>
        <v>0</v>
      </c>
      <c r="F10" s="15">
        <f>+'QUADRO ECONOMICO 1'!F9+'QUADRO ECONOMICO 2'!F10+'QUADRO ECONOMICO 3'!F10+'QUADRO ECONOMICO 4'!F10+'QUADRO ECONOMICO 5'!F10+'QUADRO ECONOMICO 6'!F10+'QUADRO ECONOMICO 7'!F10+'QUADRO ECONOMICO 8'!F10+'QUADRO ECONOMICO 9'!F10+'QUADRO ECONOMICO 10'!F10</f>
        <v>0</v>
      </c>
      <c r="G10" s="16">
        <f t="shared" si="1"/>
        <v>0</v>
      </c>
      <c r="H10" s="15">
        <f>+'QUADRO ECONOMICO 1'!H9+'QUADRO ECONOMICO 2'!H10+'QUADRO ECONOMICO 3'!H10+'QUADRO ECONOMICO 4'!H10+'QUADRO ECONOMICO 5'!H10+'QUADRO ECONOMICO 6'!H10+'QUADRO ECONOMICO 7'!H10+'QUADRO ECONOMICO 8'!H10+'QUADRO ECONOMICO 9'!H10+'QUADRO ECONOMICO 10'!H10</f>
        <v>0</v>
      </c>
      <c r="I10" s="15">
        <f>+'QUADRO ECONOMICO 1'!I9+'QUADRO ECONOMICO 2'!I10+'QUADRO ECONOMICO 3'!I10+'QUADRO ECONOMICO 4'!I10+'QUADRO ECONOMICO 5'!I10+'QUADRO ECONOMICO 6'!I10+'QUADRO ECONOMICO 7'!I10+'QUADRO ECONOMICO 8'!I10+'QUADRO ECONOMICO 9'!I10+'QUADRO ECONOMICO 10'!I10</f>
        <v>0</v>
      </c>
      <c r="J10" s="16">
        <f t="shared" si="2"/>
        <v>0</v>
      </c>
    </row>
    <row r="11" spans="1:10" ht="30" customHeight="1" thickBot="1" x14ac:dyDescent="0.3">
      <c r="A11" s="18" t="s">
        <v>48</v>
      </c>
      <c r="B11" s="15">
        <f>+'QUADRO ECONOMICO 1'!B10+'QUADRO ECONOMICO 2'!B11+'QUADRO ECONOMICO 3'!B11+'QUADRO ECONOMICO 4'!B11+'QUADRO ECONOMICO 5'!B11+'QUADRO ECONOMICO 6'!B11+'QUADRO ECONOMICO 7'!B11+'QUADRO ECONOMICO 8'!B11+'QUADRO ECONOMICO 9'!B11+'QUADRO ECONOMICO 10'!B11</f>
        <v>0</v>
      </c>
      <c r="C11" s="15">
        <f>+'QUADRO ECONOMICO 1'!C10+'QUADRO ECONOMICO 2'!C11+'QUADRO ECONOMICO 3'!C11+'QUADRO ECONOMICO 4'!C11+'QUADRO ECONOMICO 5'!C11+'QUADRO ECONOMICO 6'!C11+'QUADRO ECONOMICO 7'!C11+'QUADRO ECONOMICO 8'!C11+'QUADRO ECONOMICO 9'!C11+'QUADRO ECONOMICO 10'!C11</f>
        <v>0</v>
      </c>
      <c r="D11" s="16">
        <f t="shared" si="0"/>
        <v>0</v>
      </c>
      <c r="E11" s="15">
        <f>+'QUADRO ECONOMICO 1'!E10+'QUADRO ECONOMICO 2'!E11+'QUADRO ECONOMICO 3'!E11+'QUADRO ECONOMICO 4'!E11+'QUADRO ECONOMICO 5'!E11+'QUADRO ECONOMICO 6'!E11+'QUADRO ECONOMICO 7'!E11+'QUADRO ECONOMICO 8'!E11+'QUADRO ECONOMICO 9'!E11+'QUADRO ECONOMICO 10'!E11</f>
        <v>140299.92000000001</v>
      </c>
      <c r="F11" s="15">
        <f>+'QUADRO ECONOMICO 1'!F10+'QUADRO ECONOMICO 2'!F11+'QUADRO ECONOMICO 3'!F11+'QUADRO ECONOMICO 4'!F11+'QUADRO ECONOMICO 5'!F11+'QUADRO ECONOMICO 6'!F11+'QUADRO ECONOMICO 7'!F11+'QUADRO ECONOMICO 8'!F11+'QUADRO ECONOMICO 9'!F11+'QUADRO ECONOMICO 10'!F11</f>
        <v>30865.982400000004</v>
      </c>
      <c r="G11" s="16">
        <f t="shared" si="1"/>
        <v>171165.90240000002</v>
      </c>
      <c r="H11" s="15">
        <f>+'QUADRO ECONOMICO 1'!H10+'QUADRO ECONOMICO 2'!H11+'QUADRO ECONOMICO 3'!H11+'QUADRO ECONOMICO 4'!H11+'QUADRO ECONOMICO 5'!H11+'QUADRO ECONOMICO 6'!H11+'QUADRO ECONOMICO 7'!H11+'QUADRO ECONOMICO 8'!H11+'QUADRO ECONOMICO 9'!H11+'QUADRO ECONOMICO 10'!H11</f>
        <v>140299.92000000001</v>
      </c>
      <c r="I11" s="15">
        <f>+'QUADRO ECONOMICO 1'!I10+'QUADRO ECONOMICO 2'!I11+'QUADRO ECONOMICO 3'!I11+'QUADRO ECONOMICO 4'!I11+'QUADRO ECONOMICO 5'!I11+'QUADRO ECONOMICO 6'!I11+'QUADRO ECONOMICO 7'!I11+'QUADRO ECONOMICO 8'!I11+'QUADRO ECONOMICO 9'!I11+'QUADRO ECONOMICO 10'!I11</f>
        <v>30865.982400000004</v>
      </c>
      <c r="J11" s="16">
        <f t="shared" si="2"/>
        <v>171165.90240000002</v>
      </c>
    </row>
    <row r="12" spans="1:10" ht="30" customHeight="1" thickBot="1" x14ac:dyDescent="0.3">
      <c r="A12" s="18" t="s">
        <v>31</v>
      </c>
      <c r="B12" s="15">
        <f>+'QUADRO ECONOMICO 1'!B11+'QUADRO ECONOMICO 2'!B12+'QUADRO ECONOMICO 3'!B12+'QUADRO ECONOMICO 4'!B12+'QUADRO ECONOMICO 5'!B12+'QUADRO ECONOMICO 6'!B12+'QUADRO ECONOMICO 7'!B12+'QUADRO ECONOMICO 8'!B12+'QUADRO ECONOMICO 9'!B12+'QUADRO ECONOMICO 10'!B12</f>
        <v>0</v>
      </c>
      <c r="C12" s="15">
        <f>+'QUADRO ECONOMICO 1'!C11+'QUADRO ECONOMICO 2'!C12+'QUADRO ECONOMICO 3'!C12+'QUADRO ECONOMICO 4'!C12+'QUADRO ECONOMICO 5'!C12+'QUADRO ECONOMICO 6'!C12+'QUADRO ECONOMICO 7'!C12+'QUADRO ECONOMICO 8'!C12+'QUADRO ECONOMICO 9'!C12+'QUADRO ECONOMICO 10'!C12</f>
        <v>0</v>
      </c>
      <c r="D12" s="16">
        <f t="shared" si="0"/>
        <v>0</v>
      </c>
      <c r="E12" s="15">
        <f>+'QUADRO ECONOMICO 1'!E11+'QUADRO ECONOMICO 2'!E12+'QUADRO ECONOMICO 3'!E12+'QUADRO ECONOMICO 4'!E12+'QUADRO ECONOMICO 5'!E12+'QUADRO ECONOMICO 6'!E12+'QUADRO ECONOMICO 7'!E12+'QUADRO ECONOMICO 8'!E12+'QUADRO ECONOMICO 9'!E12+'QUADRO ECONOMICO 10'!E12</f>
        <v>0</v>
      </c>
      <c r="F12" s="15">
        <f>+'QUADRO ECONOMICO 1'!F11+'QUADRO ECONOMICO 2'!F12+'QUADRO ECONOMICO 3'!F12+'QUADRO ECONOMICO 4'!F12+'QUADRO ECONOMICO 5'!F12+'QUADRO ECONOMICO 6'!F12+'QUADRO ECONOMICO 7'!F12+'QUADRO ECONOMICO 8'!F12+'QUADRO ECONOMICO 9'!F12+'QUADRO ECONOMICO 10'!F12</f>
        <v>0</v>
      </c>
      <c r="G12" s="16">
        <f t="shared" si="1"/>
        <v>0</v>
      </c>
      <c r="H12" s="15">
        <f>+'QUADRO ECONOMICO 1'!H11+'QUADRO ECONOMICO 2'!H12+'QUADRO ECONOMICO 3'!H12+'QUADRO ECONOMICO 4'!H12+'QUADRO ECONOMICO 5'!H12+'QUADRO ECONOMICO 6'!H12+'QUADRO ECONOMICO 7'!H12+'QUADRO ECONOMICO 8'!H12+'QUADRO ECONOMICO 9'!H12+'QUADRO ECONOMICO 10'!H12</f>
        <v>0</v>
      </c>
      <c r="I12" s="15">
        <f>+'QUADRO ECONOMICO 1'!I11+'QUADRO ECONOMICO 2'!I12+'QUADRO ECONOMICO 3'!I12+'QUADRO ECONOMICO 4'!I12+'QUADRO ECONOMICO 5'!I12+'QUADRO ECONOMICO 6'!I12+'QUADRO ECONOMICO 7'!I12+'QUADRO ECONOMICO 8'!I12+'QUADRO ECONOMICO 9'!I12+'QUADRO ECONOMICO 10'!I12</f>
        <v>0</v>
      </c>
      <c r="J12" s="16">
        <f t="shared" si="2"/>
        <v>0</v>
      </c>
    </row>
    <row r="13" spans="1:10" ht="30" customHeight="1" thickBot="1" x14ac:dyDescent="0.3">
      <c r="A13" s="18" t="s">
        <v>32</v>
      </c>
      <c r="B13" s="15">
        <f>+'QUADRO ECONOMICO 1'!B12+'QUADRO ECONOMICO 2'!B13+'QUADRO ECONOMICO 3'!B13+'QUADRO ECONOMICO 4'!B13+'QUADRO ECONOMICO 5'!B13+'QUADRO ECONOMICO 6'!B13+'QUADRO ECONOMICO 7'!B13+'QUADRO ECONOMICO 8'!B13+'QUADRO ECONOMICO 9'!B13+'QUADRO ECONOMICO 10'!B13</f>
        <v>0</v>
      </c>
      <c r="C13" s="15">
        <f>+'QUADRO ECONOMICO 1'!C12+'QUADRO ECONOMICO 2'!C13+'QUADRO ECONOMICO 3'!C13+'QUADRO ECONOMICO 4'!C13+'QUADRO ECONOMICO 5'!C13+'QUADRO ECONOMICO 6'!C13+'QUADRO ECONOMICO 7'!C13+'QUADRO ECONOMICO 8'!C13+'QUADRO ECONOMICO 9'!C13+'QUADRO ECONOMICO 10'!C13</f>
        <v>0</v>
      </c>
      <c r="D13" s="16">
        <f t="shared" si="0"/>
        <v>0</v>
      </c>
      <c r="E13" s="15">
        <f>+'QUADRO ECONOMICO 1'!E12+'QUADRO ECONOMICO 2'!E13+'QUADRO ECONOMICO 3'!E13+'QUADRO ECONOMICO 4'!E13+'QUADRO ECONOMICO 5'!E13+'QUADRO ECONOMICO 6'!E13+'QUADRO ECONOMICO 7'!E13+'QUADRO ECONOMICO 8'!E13+'QUADRO ECONOMICO 9'!E13+'QUADRO ECONOMICO 10'!E13</f>
        <v>0</v>
      </c>
      <c r="F13" s="15">
        <f>+'QUADRO ECONOMICO 1'!F12+'QUADRO ECONOMICO 2'!F13+'QUADRO ECONOMICO 3'!F13+'QUADRO ECONOMICO 4'!F13+'QUADRO ECONOMICO 5'!F13+'QUADRO ECONOMICO 6'!F13+'QUADRO ECONOMICO 7'!F13+'QUADRO ECONOMICO 8'!F13+'QUADRO ECONOMICO 9'!F13+'QUADRO ECONOMICO 10'!F13</f>
        <v>0</v>
      </c>
      <c r="G13" s="16">
        <f t="shared" si="1"/>
        <v>0</v>
      </c>
      <c r="H13" s="15">
        <f>+'QUADRO ECONOMICO 1'!H12+'QUADRO ECONOMICO 2'!H13+'QUADRO ECONOMICO 3'!H13+'QUADRO ECONOMICO 4'!H13+'QUADRO ECONOMICO 5'!H13+'QUADRO ECONOMICO 6'!H13+'QUADRO ECONOMICO 7'!H13+'QUADRO ECONOMICO 8'!H13+'QUADRO ECONOMICO 9'!H13+'QUADRO ECONOMICO 10'!H13</f>
        <v>0</v>
      </c>
      <c r="I13" s="15">
        <f>+'QUADRO ECONOMICO 1'!I12+'QUADRO ECONOMICO 2'!I13+'QUADRO ECONOMICO 3'!I13+'QUADRO ECONOMICO 4'!I13+'QUADRO ECONOMICO 5'!I13+'QUADRO ECONOMICO 6'!I13+'QUADRO ECONOMICO 7'!I13+'QUADRO ECONOMICO 8'!I13+'QUADRO ECONOMICO 9'!I13+'QUADRO ECONOMICO 10'!I13</f>
        <v>0</v>
      </c>
      <c r="J13" s="16">
        <f t="shared" si="2"/>
        <v>0</v>
      </c>
    </row>
    <row r="14" spans="1:10" ht="30" customHeight="1" thickBot="1" x14ac:dyDescent="0.3">
      <c r="A14" s="18" t="s">
        <v>33</v>
      </c>
      <c r="B14" s="15">
        <f>+'QUADRO ECONOMICO 1'!B13+'QUADRO ECONOMICO 2'!B14+'QUADRO ECONOMICO 3'!B14+'QUADRO ECONOMICO 4'!B14+'QUADRO ECONOMICO 5'!B14+'QUADRO ECONOMICO 6'!B14+'QUADRO ECONOMICO 7'!B14+'QUADRO ECONOMICO 8'!B14+'QUADRO ECONOMICO 9'!B14+'QUADRO ECONOMICO 10'!B14</f>
        <v>0</v>
      </c>
      <c r="C14" s="15">
        <f>+'QUADRO ECONOMICO 1'!C13+'QUADRO ECONOMICO 2'!C14+'QUADRO ECONOMICO 3'!C14+'QUADRO ECONOMICO 4'!C14+'QUADRO ECONOMICO 5'!C14+'QUADRO ECONOMICO 6'!C14+'QUADRO ECONOMICO 7'!C14+'QUADRO ECONOMICO 8'!C14+'QUADRO ECONOMICO 9'!C14+'QUADRO ECONOMICO 10'!C14</f>
        <v>0</v>
      </c>
      <c r="D14" s="16">
        <f t="shared" si="0"/>
        <v>0</v>
      </c>
      <c r="E14" s="15">
        <f>+'QUADRO ECONOMICO 1'!E13+'QUADRO ECONOMICO 2'!E14+'QUADRO ECONOMICO 3'!E14+'QUADRO ECONOMICO 4'!E14+'QUADRO ECONOMICO 5'!E14+'QUADRO ECONOMICO 6'!E14+'QUADRO ECONOMICO 7'!E14+'QUADRO ECONOMICO 8'!E14+'QUADRO ECONOMICO 9'!E14+'QUADRO ECONOMICO 10'!E14</f>
        <v>231761.36</v>
      </c>
      <c r="F14" s="15">
        <f>+'QUADRO ECONOMICO 1'!F13+'QUADRO ECONOMICO 2'!F14+'QUADRO ECONOMICO 3'!F14+'QUADRO ECONOMICO 4'!F14+'QUADRO ECONOMICO 5'!F14+'QUADRO ECONOMICO 6'!F14+'QUADRO ECONOMICO 7'!F14+'QUADRO ECONOMICO 8'!F14+'QUADRO ECONOMICO 9'!F14+'QUADRO ECONOMICO 10'!F14</f>
        <v>50987.499199999998</v>
      </c>
      <c r="G14" s="16">
        <f t="shared" si="1"/>
        <v>282748.85920000001</v>
      </c>
      <c r="H14" s="15">
        <f>+'QUADRO ECONOMICO 1'!H13+'QUADRO ECONOMICO 2'!H14+'QUADRO ECONOMICO 3'!H14+'QUADRO ECONOMICO 4'!H14+'QUADRO ECONOMICO 5'!H14+'QUADRO ECONOMICO 6'!H14+'QUADRO ECONOMICO 7'!H14+'QUADRO ECONOMICO 8'!H14+'QUADRO ECONOMICO 9'!H14+'QUADRO ECONOMICO 10'!H14</f>
        <v>231761.36</v>
      </c>
      <c r="I14" s="15">
        <f>+'QUADRO ECONOMICO 1'!I13+'QUADRO ECONOMICO 2'!I14+'QUADRO ECONOMICO 3'!I14+'QUADRO ECONOMICO 4'!I14+'QUADRO ECONOMICO 5'!I14+'QUADRO ECONOMICO 6'!I14+'QUADRO ECONOMICO 7'!I14+'QUADRO ECONOMICO 8'!I14+'QUADRO ECONOMICO 9'!I14+'QUADRO ECONOMICO 10'!I14</f>
        <v>50987.499199999998</v>
      </c>
      <c r="J14" s="16">
        <f t="shared" si="2"/>
        <v>282748.85920000001</v>
      </c>
    </row>
    <row r="15" spans="1:10" ht="30" customHeight="1" thickBot="1" x14ac:dyDescent="0.3">
      <c r="A15" s="18" t="s">
        <v>34</v>
      </c>
      <c r="B15" s="15">
        <f>+'QUADRO ECONOMICO 1'!B14+'QUADRO ECONOMICO 2'!B15+'QUADRO ECONOMICO 3'!B15+'QUADRO ECONOMICO 4'!B15+'QUADRO ECONOMICO 5'!B15+'QUADRO ECONOMICO 6'!B15+'QUADRO ECONOMICO 7'!B15+'QUADRO ECONOMICO 8'!B15+'QUADRO ECONOMICO 9'!B15+'QUADRO ECONOMICO 10'!B15</f>
        <v>0</v>
      </c>
      <c r="C15" s="15">
        <f>+'QUADRO ECONOMICO 1'!C14+'QUADRO ECONOMICO 2'!C15+'QUADRO ECONOMICO 3'!C15+'QUADRO ECONOMICO 4'!C15+'QUADRO ECONOMICO 5'!C15+'QUADRO ECONOMICO 6'!C15+'QUADRO ECONOMICO 7'!C15+'QUADRO ECONOMICO 8'!C15+'QUADRO ECONOMICO 9'!C15+'QUADRO ECONOMICO 10'!C15</f>
        <v>0</v>
      </c>
      <c r="D15" s="16">
        <f t="shared" si="0"/>
        <v>0</v>
      </c>
      <c r="E15" s="15">
        <f>+'QUADRO ECONOMICO 1'!E14+'QUADRO ECONOMICO 2'!E15+'QUADRO ECONOMICO 3'!E15+'QUADRO ECONOMICO 4'!E15+'QUADRO ECONOMICO 5'!E15+'QUADRO ECONOMICO 6'!E15+'QUADRO ECONOMICO 7'!E15+'QUADRO ECONOMICO 8'!E15+'QUADRO ECONOMICO 9'!E15+'QUADRO ECONOMICO 10'!E15</f>
        <v>0</v>
      </c>
      <c r="F15" s="15">
        <f>+'QUADRO ECONOMICO 1'!F14+'QUADRO ECONOMICO 2'!F15+'QUADRO ECONOMICO 3'!F15+'QUADRO ECONOMICO 4'!F15+'QUADRO ECONOMICO 5'!F15+'QUADRO ECONOMICO 6'!F15+'QUADRO ECONOMICO 7'!F15+'QUADRO ECONOMICO 8'!F15+'QUADRO ECONOMICO 9'!F15+'QUADRO ECONOMICO 10'!F15</f>
        <v>0</v>
      </c>
      <c r="G15" s="16">
        <f t="shared" si="1"/>
        <v>0</v>
      </c>
      <c r="H15" s="15">
        <f>+'QUADRO ECONOMICO 1'!H14+'QUADRO ECONOMICO 2'!H15+'QUADRO ECONOMICO 3'!H15+'QUADRO ECONOMICO 4'!H15+'QUADRO ECONOMICO 5'!H15+'QUADRO ECONOMICO 6'!H15+'QUADRO ECONOMICO 7'!H15+'QUADRO ECONOMICO 8'!H15+'QUADRO ECONOMICO 9'!H15+'QUADRO ECONOMICO 10'!H15</f>
        <v>0</v>
      </c>
      <c r="I15" s="15">
        <f>+'QUADRO ECONOMICO 1'!I14+'QUADRO ECONOMICO 2'!I15+'QUADRO ECONOMICO 3'!I15+'QUADRO ECONOMICO 4'!I15+'QUADRO ECONOMICO 5'!I15+'QUADRO ECONOMICO 6'!I15+'QUADRO ECONOMICO 7'!I15+'QUADRO ECONOMICO 8'!I15+'QUADRO ECONOMICO 9'!I15+'QUADRO ECONOMICO 10'!I15</f>
        <v>0</v>
      </c>
      <c r="J15" s="16">
        <f t="shared" si="2"/>
        <v>0</v>
      </c>
    </row>
    <row r="16" spans="1:10" ht="30" customHeight="1" thickBot="1" x14ac:dyDescent="0.3">
      <c r="A16" s="18" t="s">
        <v>41</v>
      </c>
      <c r="B16" s="15">
        <f>+'QUADRO ECONOMICO 1'!B15+'QUADRO ECONOMICO 2'!B16+'QUADRO ECONOMICO 3'!B16+'QUADRO ECONOMICO 4'!B16+'QUADRO ECONOMICO 5'!B16+'QUADRO ECONOMICO 6'!B16+'QUADRO ECONOMICO 7'!B16+'QUADRO ECONOMICO 8'!B16+'QUADRO ECONOMICO 9'!B16+'QUADRO ECONOMICO 10'!B16</f>
        <v>0</v>
      </c>
      <c r="C16" s="15">
        <f>+'QUADRO ECONOMICO 1'!C15+'QUADRO ECONOMICO 2'!C16+'QUADRO ECONOMICO 3'!C16+'QUADRO ECONOMICO 4'!C16+'QUADRO ECONOMICO 5'!C16+'QUADRO ECONOMICO 6'!C16+'QUADRO ECONOMICO 7'!C16+'QUADRO ECONOMICO 8'!C16+'QUADRO ECONOMICO 9'!C16+'QUADRO ECONOMICO 10'!C16</f>
        <v>0</v>
      </c>
      <c r="D16" s="16">
        <f t="shared" si="0"/>
        <v>0</v>
      </c>
      <c r="E16" s="15">
        <f>+'QUADRO ECONOMICO 1'!E15+'QUADRO ECONOMICO 2'!E16+'QUADRO ECONOMICO 3'!E16+'QUADRO ECONOMICO 4'!E16+'QUADRO ECONOMICO 5'!E16+'QUADRO ECONOMICO 6'!E16+'QUADRO ECONOMICO 7'!E16+'QUADRO ECONOMICO 8'!E16+'QUADRO ECONOMICO 9'!E16+'QUADRO ECONOMICO 10'!E16</f>
        <v>0</v>
      </c>
      <c r="F16" s="15">
        <f>+'QUADRO ECONOMICO 1'!F15+'QUADRO ECONOMICO 2'!F16+'QUADRO ECONOMICO 3'!F16+'QUADRO ECONOMICO 4'!F16+'QUADRO ECONOMICO 5'!F16+'QUADRO ECONOMICO 6'!F16+'QUADRO ECONOMICO 7'!F16+'QUADRO ECONOMICO 8'!F16+'QUADRO ECONOMICO 9'!F16+'QUADRO ECONOMICO 10'!F16</f>
        <v>0</v>
      </c>
      <c r="G16" s="16">
        <f t="shared" si="1"/>
        <v>0</v>
      </c>
      <c r="H16" s="15">
        <f>+'QUADRO ECONOMICO 1'!H15+'QUADRO ECONOMICO 2'!H16+'QUADRO ECONOMICO 3'!H16+'QUADRO ECONOMICO 4'!H16+'QUADRO ECONOMICO 5'!H16+'QUADRO ECONOMICO 6'!H16+'QUADRO ECONOMICO 7'!H16+'QUADRO ECONOMICO 8'!H16+'QUADRO ECONOMICO 9'!H16+'QUADRO ECONOMICO 10'!H16</f>
        <v>0</v>
      </c>
      <c r="I16" s="15">
        <f>+'QUADRO ECONOMICO 1'!I15+'QUADRO ECONOMICO 2'!I16+'QUADRO ECONOMICO 3'!I16+'QUADRO ECONOMICO 4'!I16+'QUADRO ECONOMICO 5'!I16+'QUADRO ECONOMICO 6'!I16+'QUADRO ECONOMICO 7'!I16+'QUADRO ECONOMICO 8'!I16+'QUADRO ECONOMICO 9'!I16+'QUADRO ECONOMICO 10'!I16</f>
        <v>0</v>
      </c>
      <c r="J16" s="16">
        <f t="shared" si="2"/>
        <v>0</v>
      </c>
    </row>
    <row r="17" spans="1:10" ht="30" customHeight="1" thickBot="1" x14ac:dyDescent="0.3">
      <c r="A17" s="18" t="s">
        <v>35</v>
      </c>
      <c r="B17" s="15">
        <f>+'QUADRO ECONOMICO 1'!B16+'QUADRO ECONOMICO 2'!B17+'QUADRO ECONOMICO 3'!B17+'QUADRO ECONOMICO 4'!B17+'QUADRO ECONOMICO 5'!B17+'QUADRO ECONOMICO 6'!B17+'QUADRO ECONOMICO 7'!B17+'QUADRO ECONOMICO 8'!B17+'QUADRO ECONOMICO 9'!B17+'QUADRO ECONOMICO 10'!B17</f>
        <v>0</v>
      </c>
      <c r="C17" s="15">
        <f>+'QUADRO ECONOMICO 1'!C16+'QUADRO ECONOMICO 2'!C17+'QUADRO ECONOMICO 3'!C17+'QUADRO ECONOMICO 4'!C17+'QUADRO ECONOMICO 5'!C17+'QUADRO ECONOMICO 6'!C17+'QUADRO ECONOMICO 7'!C17+'QUADRO ECONOMICO 8'!C17+'QUADRO ECONOMICO 9'!C17+'QUADRO ECONOMICO 10'!C17</f>
        <v>0</v>
      </c>
      <c r="D17" s="16">
        <f t="shared" si="0"/>
        <v>0</v>
      </c>
      <c r="E17" s="15">
        <f>+'QUADRO ECONOMICO 1'!E16+'QUADRO ECONOMICO 2'!E17+'QUADRO ECONOMICO 3'!E17+'QUADRO ECONOMICO 4'!E17+'QUADRO ECONOMICO 5'!E17+'QUADRO ECONOMICO 6'!E17+'QUADRO ECONOMICO 7'!E17+'QUADRO ECONOMICO 8'!E17+'QUADRO ECONOMICO 9'!E17+'QUADRO ECONOMICO 10'!E17</f>
        <v>0</v>
      </c>
      <c r="F17" s="15">
        <f>+'QUADRO ECONOMICO 1'!F16+'QUADRO ECONOMICO 2'!F17+'QUADRO ECONOMICO 3'!F17+'QUADRO ECONOMICO 4'!F17+'QUADRO ECONOMICO 5'!F17+'QUADRO ECONOMICO 6'!F17+'QUADRO ECONOMICO 7'!F17+'QUADRO ECONOMICO 8'!F17+'QUADRO ECONOMICO 9'!F17+'QUADRO ECONOMICO 10'!F17</f>
        <v>0</v>
      </c>
      <c r="G17" s="16">
        <f t="shared" si="1"/>
        <v>0</v>
      </c>
      <c r="H17" s="15">
        <f>+'QUADRO ECONOMICO 1'!H16+'QUADRO ECONOMICO 2'!H17+'QUADRO ECONOMICO 3'!H17+'QUADRO ECONOMICO 4'!H17+'QUADRO ECONOMICO 5'!H17+'QUADRO ECONOMICO 6'!H17+'QUADRO ECONOMICO 7'!H17+'QUADRO ECONOMICO 8'!H17+'QUADRO ECONOMICO 9'!H17+'QUADRO ECONOMICO 10'!H17</f>
        <v>0</v>
      </c>
      <c r="I17" s="15">
        <f>+'QUADRO ECONOMICO 1'!I16+'QUADRO ECONOMICO 2'!I17+'QUADRO ECONOMICO 3'!I17+'QUADRO ECONOMICO 4'!I17+'QUADRO ECONOMICO 5'!I17+'QUADRO ECONOMICO 6'!I17+'QUADRO ECONOMICO 7'!I17+'QUADRO ECONOMICO 8'!I17+'QUADRO ECONOMICO 9'!I17+'QUADRO ECONOMICO 10'!I17</f>
        <v>0</v>
      </c>
      <c r="J17" s="16">
        <f t="shared" si="2"/>
        <v>0</v>
      </c>
    </row>
    <row r="18" spans="1:10" ht="30" customHeight="1" thickBot="1" x14ac:dyDescent="0.3">
      <c r="A18" s="18" t="s">
        <v>36</v>
      </c>
      <c r="B18" s="15">
        <f>+'QUADRO ECONOMICO 1'!B17+'QUADRO ECONOMICO 2'!B18+'QUADRO ECONOMICO 3'!B18+'QUADRO ECONOMICO 4'!B18+'QUADRO ECONOMICO 5'!B18+'QUADRO ECONOMICO 6'!B18+'QUADRO ECONOMICO 7'!B18+'QUADRO ECONOMICO 8'!B18+'QUADRO ECONOMICO 9'!B18+'QUADRO ECONOMICO 10'!B18</f>
        <v>0</v>
      </c>
      <c r="C18" s="15">
        <f>+'QUADRO ECONOMICO 1'!C17+'QUADRO ECONOMICO 2'!C18+'QUADRO ECONOMICO 3'!C18+'QUADRO ECONOMICO 4'!C18+'QUADRO ECONOMICO 5'!C18+'QUADRO ECONOMICO 6'!C18+'QUADRO ECONOMICO 7'!C18+'QUADRO ECONOMICO 8'!C18+'QUADRO ECONOMICO 9'!C18+'QUADRO ECONOMICO 10'!C18</f>
        <v>0</v>
      </c>
      <c r="D18" s="16">
        <f t="shared" si="0"/>
        <v>0</v>
      </c>
      <c r="E18" s="15">
        <f>+'QUADRO ECONOMICO 1'!E17+'QUADRO ECONOMICO 2'!E18+'QUADRO ECONOMICO 3'!E18+'QUADRO ECONOMICO 4'!E18+'QUADRO ECONOMICO 5'!E18+'QUADRO ECONOMICO 6'!E18+'QUADRO ECONOMICO 7'!E18+'QUADRO ECONOMICO 8'!E18+'QUADRO ECONOMICO 9'!E18+'QUADRO ECONOMICO 10'!E18</f>
        <v>0</v>
      </c>
      <c r="F18" s="15">
        <f>+'QUADRO ECONOMICO 1'!F17+'QUADRO ECONOMICO 2'!F18+'QUADRO ECONOMICO 3'!F18+'QUADRO ECONOMICO 4'!F18+'QUADRO ECONOMICO 5'!F18+'QUADRO ECONOMICO 6'!F18+'QUADRO ECONOMICO 7'!F18+'QUADRO ECONOMICO 8'!F18+'QUADRO ECONOMICO 9'!F18+'QUADRO ECONOMICO 10'!F18</f>
        <v>0</v>
      </c>
      <c r="G18" s="16">
        <f t="shared" si="1"/>
        <v>0</v>
      </c>
      <c r="H18" s="15">
        <f>+'QUADRO ECONOMICO 1'!H17+'QUADRO ECONOMICO 2'!H18+'QUADRO ECONOMICO 3'!H18+'QUADRO ECONOMICO 4'!H18+'QUADRO ECONOMICO 5'!H18+'QUADRO ECONOMICO 6'!H18+'QUADRO ECONOMICO 7'!H18+'QUADRO ECONOMICO 8'!H18+'QUADRO ECONOMICO 9'!H18+'QUADRO ECONOMICO 10'!H18</f>
        <v>0</v>
      </c>
      <c r="I18" s="15">
        <f>+'QUADRO ECONOMICO 1'!I17+'QUADRO ECONOMICO 2'!I18+'QUADRO ECONOMICO 3'!I18+'QUADRO ECONOMICO 4'!I18+'QUADRO ECONOMICO 5'!I18+'QUADRO ECONOMICO 6'!I18+'QUADRO ECONOMICO 7'!I18+'QUADRO ECONOMICO 8'!I18+'QUADRO ECONOMICO 9'!I18+'QUADRO ECONOMICO 10'!I18</f>
        <v>0</v>
      </c>
      <c r="J18" s="16">
        <f t="shared" si="2"/>
        <v>0</v>
      </c>
    </row>
    <row r="19" spans="1:10" ht="30" customHeight="1" thickBot="1" x14ac:dyDescent="0.3">
      <c r="A19" s="18" t="s">
        <v>37</v>
      </c>
      <c r="B19" s="15">
        <f>+'QUADRO ECONOMICO 1'!B18+'QUADRO ECONOMICO 2'!B19+'QUADRO ECONOMICO 3'!B19+'QUADRO ECONOMICO 4'!B19+'QUADRO ECONOMICO 5'!B19+'QUADRO ECONOMICO 6'!B19+'QUADRO ECONOMICO 7'!B19+'QUADRO ECONOMICO 8'!B19+'QUADRO ECONOMICO 9'!B19+'QUADRO ECONOMICO 10'!B19</f>
        <v>0</v>
      </c>
      <c r="C19" s="15">
        <f>+'QUADRO ECONOMICO 1'!C18+'QUADRO ECONOMICO 2'!C19+'QUADRO ECONOMICO 3'!C19+'QUADRO ECONOMICO 4'!C19+'QUADRO ECONOMICO 5'!C19+'QUADRO ECONOMICO 6'!C19+'QUADRO ECONOMICO 7'!C19+'QUADRO ECONOMICO 8'!C19+'QUADRO ECONOMICO 9'!C19+'QUADRO ECONOMICO 10'!C19</f>
        <v>0</v>
      </c>
      <c r="D19" s="16">
        <f t="shared" si="0"/>
        <v>0</v>
      </c>
      <c r="E19" s="15">
        <f>+'QUADRO ECONOMICO 1'!E18+'QUADRO ECONOMICO 2'!E19+'QUADRO ECONOMICO 3'!E19+'QUADRO ECONOMICO 4'!E19+'QUADRO ECONOMICO 5'!E19+'QUADRO ECONOMICO 6'!E19+'QUADRO ECONOMICO 7'!E19+'QUADRO ECONOMICO 8'!E19+'QUADRO ECONOMICO 9'!E19+'QUADRO ECONOMICO 10'!E19</f>
        <v>245173.11000000002</v>
      </c>
      <c r="F19" s="15">
        <f>+'QUADRO ECONOMICO 1'!F18+'QUADRO ECONOMICO 2'!F19+'QUADRO ECONOMICO 3'!F19+'QUADRO ECONOMICO 4'!F19+'QUADRO ECONOMICO 5'!F19+'QUADRO ECONOMICO 6'!F19+'QUADRO ECONOMICO 7'!F19+'QUADRO ECONOMICO 8'!F19+'QUADRO ECONOMICO 9'!F19+'QUADRO ECONOMICO 10'!F19</f>
        <v>53938.084200000005</v>
      </c>
      <c r="G19" s="16">
        <f t="shared" si="1"/>
        <v>299111.19420000003</v>
      </c>
      <c r="H19" s="15">
        <f>+'QUADRO ECONOMICO 1'!H18+'QUADRO ECONOMICO 2'!H19+'QUADRO ECONOMICO 3'!H19+'QUADRO ECONOMICO 4'!H19+'QUADRO ECONOMICO 5'!H19+'QUADRO ECONOMICO 6'!H19+'QUADRO ECONOMICO 7'!H19+'QUADRO ECONOMICO 8'!H19+'QUADRO ECONOMICO 9'!H19+'QUADRO ECONOMICO 10'!H19</f>
        <v>245173.11000000002</v>
      </c>
      <c r="I19" s="15">
        <f>+'QUADRO ECONOMICO 1'!I18+'QUADRO ECONOMICO 2'!I19+'QUADRO ECONOMICO 3'!I19+'QUADRO ECONOMICO 4'!I19+'QUADRO ECONOMICO 5'!I19+'QUADRO ECONOMICO 6'!I19+'QUADRO ECONOMICO 7'!I19+'QUADRO ECONOMICO 8'!I19+'QUADRO ECONOMICO 9'!I19+'QUADRO ECONOMICO 10'!I19</f>
        <v>53938.084200000005</v>
      </c>
      <c r="J19" s="16">
        <f t="shared" si="2"/>
        <v>299111.19420000003</v>
      </c>
    </row>
    <row r="20" spans="1:10" ht="15.75" thickBot="1" x14ac:dyDescent="0.3">
      <c r="A20" s="18" t="s">
        <v>38</v>
      </c>
      <c r="B20" s="15">
        <f>+'QUADRO ECONOMICO 1'!B19+'QUADRO ECONOMICO 2'!B20+'QUADRO ECONOMICO 3'!B20+'QUADRO ECONOMICO 4'!B20+'QUADRO ECONOMICO 5'!B20+'QUADRO ECONOMICO 6'!B20+'QUADRO ECONOMICO 7'!B20+'QUADRO ECONOMICO 8'!B20+'QUADRO ECONOMICO 9'!B20+'QUADRO ECONOMICO 10'!B20</f>
        <v>0</v>
      </c>
      <c r="C20" s="15">
        <f>+'QUADRO ECONOMICO 1'!C19+'QUADRO ECONOMICO 2'!C20+'QUADRO ECONOMICO 3'!C20+'QUADRO ECONOMICO 4'!C20+'QUADRO ECONOMICO 5'!C20+'QUADRO ECONOMICO 6'!C20+'QUADRO ECONOMICO 7'!C20+'QUADRO ECONOMICO 8'!C20+'QUADRO ECONOMICO 9'!C20+'QUADRO ECONOMICO 10'!C20</f>
        <v>0</v>
      </c>
      <c r="D20" s="16">
        <f t="shared" si="0"/>
        <v>0</v>
      </c>
      <c r="E20" s="15">
        <f>+'QUADRO ECONOMICO 1'!E19+'QUADRO ECONOMICO 2'!E20+'QUADRO ECONOMICO 3'!E20+'QUADRO ECONOMICO 4'!E20+'QUADRO ECONOMICO 5'!E20+'QUADRO ECONOMICO 6'!E20+'QUADRO ECONOMICO 7'!E20+'QUADRO ECONOMICO 8'!E20+'QUADRO ECONOMICO 9'!E20+'QUADRO ECONOMICO 10'!E20</f>
        <v>362125.64</v>
      </c>
      <c r="F20" s="15">
        <f>+'QUADRO ECONOMICO 1'!F19+'QUADRO ECONOMICO 2'!F20+'QUADRO ECONOMICO 3'!F20+'QUADRO ECONOMICO 4'!F20+'QUADRO ECONOMICO 5'!F20+'QUADRO ECONOMICO 6'!F20+'QUADRO ECONOMICO 7'!F20+'QUADRO ECONOMICO 8'!F20+'QUADRO ECONOMICO 9'!F20+'QUADRO ECONOMICO 10'!F20</f>
        <v>79667.640800000008</v>
      </c>
      <c r="G20" s="16">
        <f t="shared" si="1"/>
        <v>441793.28080000001</v>
      </c>
      <c r="H20" s="15">
        <f>+'QUADRO ECONOMICO 1'!H19+'QUADRO ECONOMICO 2'!H20+'QUADRO ECONOMICO 3'!H20+'QUADRO ECONOMICO 4'!H20+'QUADRO ECONOMICO 5'!H20+'QUADRO ECONOMICO 6'!H20+'QUADRO ECONOMICO 7'!H20+'QUADRO ECONOMICO 8'!H20+'QUADRO ECONOMICO 9'!H20+'QUADRO ECONOMICO 10'!H20</f>
        <v>362125.64</v>
      </c>
      <c r="I20" s="15">
        <f>+'QUADRO ECONOMICO 1'!I19+'QUADRO ECONOMICO 2'!I20+'QUADRO ECONOMICO 3'!I20+'QUADRO ECONOMICO 4'!I20+'QUADRO ECONOMICO 5'!I20+'QUADRO ECONOMICO 6'!I20+'QUADRO ECONOMICO 7'!I20+'QUADRO ECONOMICO 8'!I20+'QUADRO ECONOMICO 9'!I20+'QUADRO ECONOMICO 10'!I20</f>
        <v>79667.640800000008</v>
      </c>
      <c r="J20" s="16">
        <f t="shared" si="2"/>
        <v>441793.28080000001</v>
      </c>
    </row>
    <row r="21" spans="1:10" ht="15.75" thickBot="1" x14ac:dyDescent="0.3">
      <c r="A21" s="18" t="s">
        <v>39</v>
      </c>
      <c r="B21" s="15">
        <f>+'QUADRO ECONOMICO 1'!B20+'QUADRO ECONOMICO 2'!B21+'QUADRO ECONOMICO 3'!B21+'QUADRO ECONOMICO 4'!B21+'QUADRO ECONOMICO 5'!B21+'QUADRO ECONOMICO 6'!B21+'QUADRO ECONOMICO 7'!B21+'QUADRO ECONOMICO 8'!B21+'QUADRO ECONOMICO 9'!B21+'QUADRO ECONOMICO 10'!B21</f>
        <v>0</v>
      </c>
      <c r="C21" s="15">
        <f>+'QUADRO ECONOMICO 1'!C20+'QUADRO ECONOMICO 2'!C21+'QUADRO ECONOMICO 3'!C21+'QUADRO ECONOMICO 4'!C21+'QUADRO ECONOMICO 5'!C21+'QUADRO ECONOMICO 6'!C21+'QUADRO ECONOMICO 7'!C21+'QUADRO ECONOMICO 8'!C21+'QUADRO ECONOMICO 9'!C21+'QUADRO ECONOMICO 10'!C21</f>
        <v>0</v>
      </c>
      <c r="D21" s="16">
        <f t="shared" si="0"/>
        <v>0</v>
      </c>
      <c r="E21" s="15">
        <f>+'QUADRO ECONOMICO 1'!E20+'QUADRO ECONOMICO 2'!E21+'QUADRO ECONOMICO 3'!E21+'QUADRO ECONOMICO 4'!E21+'QUADRO ECONOMICO 5'!E21+'QUADRO ECONOMICO 6'!E21+'QUADRO ECONOMICO 7'!E21+'QUADRO ECONOMICO 8'!E21+'QUADRO ECONOMICO 9'!E21+'QUADRO ECONOMICO 10'!E21</f>
        <v>0</v>
      </c>
      <c r="F21" s="15">
        <f>+'QUADRO ECONOMICO 1'!F20+'QUADRO ECONOMICO 2'!F21+'QUADRO ECONOMICO 3'!F21+'QUADRO ECONOMICO 4'!F21+'QUADRO ECONOMICO 5'!F21+'QUADRO ECONOMICO 6'!F21+'QUADRO ECONOMICO 7'!F21+'QUADRO ECONOMICO 8'!F21+'QUADRO ECONOMICO 9'!F21+'QUADRO ECONOMICO 10'!F21</f>
        <v>0</v>
      </c>
      <c r="G21" s="16">
        <f t="shared" si="1"/>
        <v>0</v>
      </c>
      <c r="H21" s="15">
        <f>+'QUADRO ECONOMICO 1'!H20+'QUADRO ECONOMICO 2'!H21+'QUADRO ECONOMICO 3'!H21+'QUADRO ECONOMICO 4'!H21+'QUADRO ECONOMICO 5'!H21+'QUADRO ECONOMICO 6'!H21+'QUADRO ECONOMICO 7'!H21+'QUADRO ECONOMICO 8'!H21+'QUADRO ECONOMICO 9'!H21+'QUADRO ECONOMICO 10'!H21</f>
        <v>0</v>
      </c>
      <c r="I21" s="15">
        <f>+'QUADRO ECONOMICO 1'!I20+'QUADRO ECONOMICO 2'!I21+'QUADRO ECONOMICO 3'!I21+'QUADRO ECONOMICO 4'!I21+'QUADRO ECONOMICO 5'!I21+'QUADRO ECONOMICO 6'!I21+'QUADRO ECONOMICO 7'!I21+'QUADRO ECONOMICO 8'!I21+'QUADRO ECONOMICO 9'!I21+'QUADRO ECONOMICO 10'!I21</f>
        <v>0</v>
      </c>
      <c r="J21" s="16">
        <f t="shared" si="2"/>
        <v>0</v>
      </c>
    </row>
    <row r="22" spans="1:10" ht="105.75" thickBot="1" x14ac:dyDescent="0.3">
      <c r="A22" s="18" t="s">
        <v>49</v>
      </c>
      <c r="B22" s="15">
        <f>+'QUADRO ECONOMICO 1'!B21+'QUADRO ECONOMICO 2'!B22+'QUADRO ECONOMICO 3'!B22+'QUADRO ECONOMICO 4'!B22+'QUADRO ECONOMICO 5'!B22+'QUADRO ECONOMICO 6'!B22+'QUADRO ECONOMICO 7'!B22+'QUADRO ECONOMICO 8'!B22+'QUADRO ECONOMICO 9'!B22+'QUADRO ECONOMICO 10'!B22</f>
        <v>166000</v>
      </c>
      <c r="C22" s="15">
        <f>+'QUADRO ECONOMICO 1'!C21+'QUADRO ECONOMICO 2'!C22+'QUADRO ECONOMICO 3'!C22+'QUADRO ECONOMICO 4'!C22+'QUADRO ECONOMICO 5'!C22+'QUADRO ECONOMICO 6'!C22+'QUADRO ECONOMICO 7'!C22+'QUADRO ECONOMICO 8'!C22+'QUADRO ECONOMICO 9'!C22+'QUADRO ECONOMICO 10'!C22</f>
        <v>36520</v>
      </c>
      <c r="D22" s="16">
        <f t="shared" si="0"/>
        <v>202520</v>
      </c>
      <c r="E22" s="15">
        <f>+'QUADRO ECONOMICO 1'!E21+'QUADRO ECONOMICO 2'!E22+'QUADRO ECONOMICO 3'!E22+'QUADRO ECONOMICO 4'!E22+'QUADRO ECONOMICO 5'!E22+'QUADRO ECONOMICO 6'!E22+'QUADRO ECONOMICO 7'!E22+'QUADRO ECONOMICO 8'!E22+'QUADRO ECONOMICO 9'!E22+'QUADRO ECONOMICO 10'!E22</f>
        <v>20000</v>
      </c>
      <c r="F22" s="15">
        <f>+'QUADRO ECONOMICO 1'!F21+'QUADRO ECONOMICO 2'!F22+'QUADRO ECONOMICO 3'!F22+'QUADRO ECONOMICO 4'!F22+'QUADRO ECONOMICO 5'!F22+'QUADRO ECONOMICO 6'!F22+'QUADRO ECONOMICO 7'!F22+'QUADRO ECONOMICO 8'!F22+'QUADRO ECONOMICO 9'!F22+'QUADRO ECONOMICO 10'!F22</f>
        <v>4400</v>
      </c>
      <c r="G22" s="16">
        <f t="shared" si="1"/>
        <v>24400</v>
      </c>
      <c r="H22" s="15">
        <f>+'QUADRO ECONOMICO 1'!H21+'QUADRO ECONOMICO 2'!H22+'QUADRO ECONOMICO 3'!H22+'QUADRO ECONOMICO 4'!H22+'QUADRO ECONOMICO 5'!H22+'QUADRO ECONOMICO 6'!H22+'QUADRO ECONOMICO 7'!H22+'QUADRO ECONOMICO 8'!H22+'QUADRO ECONOMICO 9'!H22+'QUADRO ECONOMICO 10'!H22</f>
        <v>186000</v>
      </c>
      <c r="I22" s="15">
        <f>+'QUADRO ECONOMICO 1'!I21+'QUADRO ECONOMICO 2'!I22+'QUADRO ECONOMICO 3'!I22+'QUADRO ECONOMICO 4'!I22+'QUADRO ECONOMICO 5'!I22+'QUADRO ECONOMICO 6'!I22+'QUADRO ECONOMICO 7'!I22+'QUADRO ECONOMICO 8'!I22+'QUADRO ECONOMICO 9'!I22+'QUADRO ECONOMICO 10'!I22</f>
        <v>40920</v>
      </c>
      <c r="J22" s="16">
        <f t="shared" si="2"/>
        <v>226920</v>
      </c>
    </row>
    <row r="23" spans="1:10" ht="45.75" thickBot="1" x14ac:dyDescent="0.3">
      <c r="A23" s="18" t="s">
        <v>50</v>
      </c>
      <c r="B23" s="15">
        <f>+'QUADRO ECONOMICO 1'!B22+'QUADRO ECONOMICO 2'!B23+'QUADRO ECONOMICO 3'!B23+'QUADRO ECONOMICO 4'!B23+'QUADRO ECONOMICO 5'!B23+'QUADRO ECONOMICO 6'!B23+'QUADRO ECONOMICO 7'!B23+'QUADRO ECONOMICO 8'!B23+'QUADRO ECONOMICO 9'!B23+'QUADRO ECONOMICO 10'!B23</f>
        <v>0</v>
      </c>
      <c r="C23" s="15">
        <f>+'QUADRO ECONOMICO 1'!C22+'QUADRO ECONOMICO 2'!C23+'QUADRO ECONOMICO 3'!C23+'QUADRO ECONOMICO 4'!C23+'QUADRO ECONOMICO 5'!C23+'QUADRO ECONOMICO 6'!C23+'QUADRO ECONOMICO 7'!C23+'QUADRO ECONOMICO 8'!C23+'QUADRO ECONOMICO 9'!C23+'QUADRO ECONOMICO 10'!C23</f>
        <v>0</v>
      </c>
      <c r="D23" s="16">
        <f t="shared" si="0"/>
        <v>0</v>
      </c>
      <c r="E23" s="15">
        <f>+'QUADRO ECONOMICO 1'!E22+'QUADRO ECONOMICO 2'!E23+'QUADRO ECONOMICO 3'!E23+'QUADRO ECONOMICO 4'!E23+'QUADRO ECONOMICO 5'!E23+'QUADRO ECONOMICO 6'!E23+'QUADRO ECONOMICO 7'!E23+'QUADRO ECONOMICO 8'!E23+'QUADRO ECONOMICO 9'!E23+'QUADRO ECONOMICO 10'!E23</f>
        <v>0</v>
      </c>
      <c r="F23" s="15">
        <f>+'QUADRO ECONOMICO 1'!F22+'QUADRO ECONOMICO 2'!F23+'QUADRO ECONOMICO 3'!F23+'QUADRO ECONOMICO 4'!F23+'QUADRO ECONOMICO 5'!F23+'QUADRO ECONOMICO 6'!F23+'QUADRO ECONOMICO 7'!F23+'QUADRO ECONOMICO 8'!F23+'QUADRO ECONOMICO 9'!F23+'QUADRO ECONOMICO 10'!F23</f>
        <v>0</v>
      </c>
      <c r="G23" s="16">
        <f t="shared" si="1"/>
        <v>0</v>
      </c>
      <c r="H23" s="15">
        <f>+'QUADRO ECONOMICO 1'!H22+'QUADRO ECONOMICO 2'!H23+'QUADRO ECONOMICO 3'!H23+'QUADRO ECONOMICO 4'!H23+'QUADRO ECONOMICO 5'!H23+'QUADRO ECONOMICO 6'!H23+'QUADRO ECONOMICO 7'!H23+'QUADRO ECONOMICO 8'!H23+'QUADRO ECONOMICO 9'!H23+'QUADRO ECONOMICO 10'!H23</f>
        <v>0</v>
      </c>
      <c r="I23" s="15">
        <f>+'QUADRO ECONOMICO 1'!I22+'QUADRO ECONOMICO 2'!I23+'QUADRO ECONOMICO 3'!I23+'QUADRO ECONOMICO 4'!I23+'QUADRO ECONOMICO 5'!I23+'QUADRO ECONOMICO 6'!I23+'QUADRO ECONOMICO 7'!I23+'QUADRO ECONOMICO 8'!I23+'QUADRO ECONOMICO 9'!I23+'QUADRO ECONOMICO 10'!I23</f>
        <v>0</v>
      </c>
      <c r="J23" s="16">
        <f t="shared" si="2"/>
        <v>0</v>
      </c>
    </row>
    <row r="24" spans="1:10" ht="45.75" thickBot="1" x14ac:dyDescent="0.3">
      <c r="A24" s="18" t="s">
        <v>51</v>
      </c>
      <c r="B24" s="15">
        <f>+'QUADRO ECONOMICO 1'!B23+'QUADRO ECONOMICO 2'!B24+'QUADRO ECONOMICO 3'!B24+'QUADRO ECONOMICO 4'!B24+'QUADRO ECONOMICO 5'!B24+'QUADRO ECONOMICO 6'!B24+'QUADRO ECONOMICO 7'!B24+'QUADRO ECONOMICO 8'!B24+'QUADRO ECONOMICO 9'!B24+'QUADRO ECONOMICO 10'!B24</f>
        <v>0</v>
      </c>
      <c r="C24" s="15">
        <f>+'QUADRO ECONOMICO 1'!C23+'QUADRO ECONOMICO 2'!C24+'QUADRO ECONOMICO 3'!C24+'QUADRO ECONOMICO 4'!C24+'QUADRO ECONOMICO 5'!C24+'QUADRO ECONOMICO 6'!C24+'QUADRO ECONOMICO 7'!C24+'QUADRO ECONOMICO 8'!C24+'QUADRO ECONOMICO 9'!C24+'QUADRO ECONOMICO 10'!C24</f>
        <v>0</v>
      </c>
      <c r="D24" s="16">
        <f t="shared" si="0"/>
        <v>0</v>
      </c>
      <c r="E24" s="15">
        <f>+'QUADRO ECONOMICO 1'!E23+'QUADRO ECONOMICO 2'!E24+'QUADRO ECONOMICO 3'!E24+'QUADRO ECONOMICO 4'!E24+'QUADRO ECONOMICO 5'!E24+'QUADRO ECONOMICO 6'!E24+'QUADRO ECONOMICO 7'!E24+'QUADRO ECONOMICO 8'!E24+'QUADRO ECONOMICO 9'!E24+'QUADRO ECONOMICO 10'!E24</f>
        <v>10297.200000000001</v>
      </c>
      <c r="F24" s="15">
        <f>+'QUADRO ECONOMICO 1'!F23+'QUADRO ECONOMICO 2'!F24+'QUADRO ECONOMICO 3'!F24+'QUADRO ECONOMICO 4'!F24+'QUADRO ECONOMICO 5'!F24+'QUADRO ECONOMICO 6'!F24+'QUADRO ECONOMICO 7'!F24+'QUADRO ECONOMICO 8'!F24+'QUADRO ECONOMICO 9'!F24+'QUADRO ECONOMICO 10'!F24</f>
        <v>2265.384</v>
      </c>
      <c r="G24" s="16">
        <f t="shared" si="1"/>
        <v>12562.584000000001</v>
      </c>
      <c r="H24" s="15">
        <f>+'QUADRO ECONOMICO 1'!H23+'QUADRO ECONOMICO 2'!H24+'QUADRO ECONOMICO 3'!H24+'QUADRO ECONOMICO 4'!H24+'QUADRO ECONOMICO 5'!H24+'QUADRO ECONOMICO 6'!H24+'QUADRO ECONOMICO 7'!H24+'QUADRO ECONOMICO 8'!H24+'QUADRO ECONOMICO 9'!H24+'QUADRO ECONOMICO 10'!H24</f>
        <v>10297.200000000001</v>
      </c>
      <c r="I24" s="15">
        <f>+'QUADRO ECONOMICO 1'!I23+'QUADRO ECONOMICO 2'!I24+'QUADRO ECONOMICO 3'!I24+'QUADRO ECONOMICO 4'!I24+'QUADRO ECONOMICO 5'!I24+'QUADRO ECONOMICO 6'!I24+'QUADRO ECONOMICO 7'!I24+'QUADRO ECONOMICO 8'!I24+'QUADRO ECONOMICO 9'!I24+'QUADRO ECONOMICO 10'!I24</f>
        <v>2265.384</v>
      </c>
      <c r="J24" s="16">
        <f t="shared" si="2"/>
        <v>12562.584000000001</v>
      </c>
    </row>
    <row r="25" spans="1:10" ht="30.75" thickBot="1" x14ac:dyDescent="0.3">
      <c r="A25" s="18" t="s">
        <v>42</v>
      </c>
      <c r="B25" s="15">
        <f>+'QUADRO ECONOMICO 1'!B24+'QUADRO ECONOMICO 2'!B25+'QUADRO ECONOMICO 3'!B25+'QUADRO ECONOMICO 4'!B25+'QUADRO ECONOMICO 5'!B25+'QUADRO ECONOMICO 6'!B25+'QUADRO ECONOMICO 7'!B25+'QUADRO ECONOMICO 8'!B25+'QUADRO ECONOMICO 9'!B25+'QUADRO ECONOMICO 10'!B25</f>
        <v>0</v>
      </c>
      <c r="C25" s="15">
        <f>+'QUADRO ECONOMICO 1'!C24+'QUADRO ECONOMICO 2'!C25+'QUADRO ECONOMICO 3'!C25+'QUADRO ECONOMICO 4'!C25+'QUADRO ECONOMICO 5'!C25+'QUADRO ECONOMICO 6'!C25+'QUADRO ECONOMICO 7'!C25+'QUADRO ECONOMICO 8'!C25+'QUADRO ECONOMICO 9'!C25+'QUADRO ECONOMICO 10'!C25</f>
        <v>0</v>
      </c>
      <c r="D25" s="16">
        <f t="shared" si="0"/>
        <v>0</v>
      </c>
      <c r="E25" s="15">
        <f>+'QUADRO ECONOMICO 1'!E24+'QUADRO ECONOMICO 2'!E25+'QUADRO ECONOMICO 3'!E25+'QUADRO ECONOMICO 4'!E25+'QUADRO ECONOMICO 5'!E25+'QUADRO ECONOMICO 6'!E25+'QUADRO ECONOMICO 7'!E25+'QUADRO ECONOMICO 8'!E25+'QUADRO ECONOMICO 9'!E25+'QUADRO ECONOMICO 10'!E25</f>
        <v>0</v>
      </c>
      <c r="F25" s="15">
        <f>+'QUADRO ECONOMICO 1'!F24+'QUADRO ECONOMICO 2'!F25+'QUADRO ECONOMICO 3'!F25+'QUADRO ECONOMICO 4'!F25+'QUADRO ECONOMICO 5'!F25+'QUADRO ECONOMICO 6'!F25+'QUADRO ECONOMICO 7'!F25+'QUADRO ECONOMICO 8'!F25+'QUADRO ECONOMICO 9'!F25+'QUADRO ECONOMICO 10'!F25</f>
        <v>0</v>
      </c>
      <c r="G25" s="16">
        <f t="shared" si="1"/>
        <v>0</v>
      </c>
      <c r="H25" s="15">
        <f>+'QUADRO ECONOMICO 1'!H24+'QUADRO ECONOMICO 2'!H25+'QUADRO ECONOMICO 3'!H25+'QUADRO ECONOMICO 4'!H25+'QUADRO ECONOMICO 5'!H25+'QUADRO ECONOMICO 6'!H25+'QUADRO ECONOMICO 7'!H25+'QUADRO ECONOMICO 8'!H25+'QUADRO ECONOMICO 9'!H25+'QUADRO ECONOMICO 10'!H25</f>
        <v>0</v>
      </c>
      <c r="I25" s="15">
        <f>+'QUADRO ECONOMICO 1'!I24+'QUADRO ECONOMICO 2'!I25+'QUADRO ECONOMICO 3'!I25+'QUADRO ECONOMICO 4'!I25+'QUADRO ECONOMICO 5'!I25+'QUADRO ECONOMICO 6'!I25+'QUADRO ECONOMICO 7'!I25+'QUADRO ECONOMICO 8'!I25+'QUADRO ECONOMICO 9'!I25+'QUADRO ECONOMICO 10'!I25</f>
        <v>0</v>
      </c>
      <c r="J25" s="16">
        <f t="shared" si="2"/>
        <v>0</v>
      </c>
    </row>
    <row r="26" spans="1:10" ht="15.75" thickBot="1" x14ac:dyDescent="0.3">
      <c r="A26" s="22" t="s">
        <v>0</v>
      </c>
      <c r="B26" s="20">
        <f t="shared" ref="B26:J26" si="3">SUM(B5:B25)</f>
        <v>940000</v>
      </c>
      <c r="C26" s="20">
        <f t="shared" si="3"/>
        <v>206800</v>
      </c>
      <c r="D26" s="20">
        <f t="shared" si="3"/>
        <v>1146800</v>
      </c>
      <c r="E26" s="15">
        <f>+'QUADRO ECONOMICO 1'!E25+'QUADRO ECONOMICO 2'!E26+'QUADRO ECONOMICO 3'!E26+'QUADRO ECONOMICO 4'!E26+'QUADRO ECONOMICO 5'!E26+'QUADRO ECONOMICO 6'!E26+'QUADRO ECONOMICO 7'!E26+'QUADRO ECONOMICO 8'!E26+'QUADRO ECONOMICO 9'!E26+'QUADRO ECONOMICO 10'!E26</f>
        <v>1130491.8</v>
      </c>
      <c r="F26" s="15">
        <f>+'QUADRO ECONOMICO 1'!F25+'QUADRO ECONOMICO 2'!F26+'QUADRO ECONOMICO 3'!F26+'QUADRO ECONOMICO 4'!F26+'QUADRO ECONOMICO 5'!F26+'QUADRO ECONOMICO 6'!F26+'QUADRO ECONOMICO 7'!F26+'QUADRO ECONOMICO 8'!F26+'QUADRO ECONOMICO 9'!F26+'QUADRO ECONOMICO 10'!F26</f>
        <v>248708.19600000003</v>
      </c>
      <c r="G26" s="16">
        <f t="shared" si="1"/>
        <v>1379199.996</v>
      </c>
      <c r="H26" s="15">
        <f>+'QUADRO ECONOMICO 1'!H25+'QUADRO ECONOMICO 2'!H26+'QUADRO ECONOMICO 3'!H26+'QUADRO ECONOMICO 4'!H26+'QUADRO ECONOMICO 5'!H26+'QUADRO ECONOMICO 6'!H26+'QUADRO ECONOMICO 7'!H26+'QUADRO ECONOMICO 8'!H26+'QUADRO ECONOMICO 9'!H26+'QUADRO ECONOMICO 10'!H26</f>
        <v>2070491.8</v>
      </c>
      <c r="I26" s="15">
        <f>+'QUADRO ECONOMICO 1'!I25+'QUADRO ECONOMICO 2'!I26+'QUADRO ECONOMICO 3'!I26+'QUADRO ECONOMICO 4'!I26+'QUADRO ECONOMICO 5'!I26+'QUADRO ECONOMICO 6'!I26+'QUADRO ECONOMICO 7'!I26+'QUADRO ECONOMICO 8'!I26+'QUADRO ECONOMICO 9'!I26+'QUADRO ECONOMICO 10'!I26</f>
        <v>455508.19600000005</v>
      </c>
      <c r="J26" s="20">
        <f t="shared" si="3"/>
        <v>2525999.9959999998</v>
      </c>
    </row>
    <row r="29" spans="1:10" x14ac:dyDescent="0.25">
      <c r="E29" s="35"/>
      <c r="F29" s="35"/>
      <c r="G29" s="35"/>
    </row>
    <row r="30" spans="1:10" x14ac:dyDescent="0.25">
      <c r="G30" s="35"/>
    </row>
  </sheetData>
  <mergeCells count="4">
    <mergeCell ref="B3:D3"/>
    <mergeCell ref="E3:G3"/>
    <mergeCell ref="H3:J3"/>
    <mergeCell ref="A2:J2"/>
  </mergeCells>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60" zoomScaleNormal="90" workbookViewId="0">
      <selection activeCell="M11" sqref="M11"/>
    </sheetView>
  </sheetViews>
  <sheetFormatPr defaultColWidth="9.140625" defaultRowHeight="15" x14ac:dyDescent="0.25"/>
  <cols>
    <col min="1" max="1" width="58.42578125" customWidth="1"/>
    <col min="2" max="3" width="15.7109375" customWidth="1"/>
    <col min="4" max="4" width="25.140625" bestFit="1" customWidth="1"/>
    <col min="5" max="7" width="15.7109375" customWidth="1"/>
    <col min="8" max="8" width="17.7109375" bestFit="1" customWidth="1"/>
    <col min="9" max="9" width="15.7109375" customWidth="1"/>
    <col min="10" max="10" width="25.140625" bestFit="1" customWidth="1"/>
  </cols>
  <sheetData>
    <row r="1" spans="1:17" ht="35.25" customHeight="1" thickBot="1" x14ac:dyDescent="0.3">
      <c r="A1" s="64" t="s">
        <v>56</v>
      </c>
      <c r="B1" s="65"/>
      <c r="C1" s="65"/>
      <c r="D1" s="65"/>
      <c r="E1" s="65"/>
      <c r="F1" s="65"/>
      <c r="G1" s="65"/>
      <c r="H1" s="65"/>
      <c r="I1" s="65"/>
      <c r="J1" s="65"/>
    </row>
    <row r="2" spans="1:17" ht="35.25" customHeight="1" thickBot="1" x14ac:dyDescent="0.3">
      <c r="A2" s="23"/>
      <c r="B2" s="61" t="s">
        <v>52</v>
      </c>
      <c r="C2" s="61"/>
      <c r="D2" s="62"/>
      <c r="E2" s="63" t="s">
        <v>53</v>
      </c>
      <c r="F2" s="61"/>
      <c r="G2" s="62"/>
      <c r="H2" s="63" t="s">
        <v>54</v>
      </c>
      <c r="I2" s="61"/>
      <c r="J2" s="62"/>
      <c r="O2" s="41"/>
      <c r="P2" s="42"/>
      <c r="Q2" s="40"/>
    </row>
    <row r="3" spans="1:17" ht="49.5" customHeight="1" thickBot="1" x14ac:dyDescent="0.3">
      <c r="A3" s="45" t="s">
        <v>4</v>
      </c>
      <c r="B3" s="45" t="s">
        <v>1</v>
      </c>
      <c r="C3" s="45" t="s">
        <v>3</v>
      </c>
      <c r="D3" s="45" t="s">
        <v>2</v>
      </c>
      <c r="E3" s="45" t="s">
        <v>1</v>
      </c>
      <c r="F3" s="45" t="s">
        <v>3</v>
      </c>
      <c r="G3" s="45" t="s">
        <v>2</v>
      </c>
      <c r="H3" s="45" t="s">
        <v>1</v>
      </c>
      <c r="I3" s="45" t="s">
        <v>3</v>
      </c>
      <c r="J3" s="45" t="s">
        <v>2</v>
      </c>
      <c r="P3" s="43"/>
    </row>
    <row r="4" spans="1:17" ht="60.75" thickBot="1" x14ac:dyDescent="0.3">
      <c r="A4" s="18" t="s">
        <v>43</v>
      </c>
      <c r="B4" s="15"/>
      <c r="C4" s="15"/>
      <c r="D4" s="16">
        <f>SUM(B4:C4)</f>
        <v>0</v>
      </c>
      <c r="E4" s="15"/>
      <c r="F4" s="15"/>
      <c r="G4" s="16">
        <f>SUM(E4:F4)</f>
        <v>0</v>
      </c>
      <c r="H4" s="15">
        <f>+E4+B4</f>
        <v>0</v>
      </c>
      <c r="I4" s="15">
        <f>+F4+C4</f>
        <v>0</v>
      </c>
      <c r="J4" s="16">
        <f>SUM(H4:I4)</f>
        <v>0</v>
      </c>
    </row>
    <row r="5" spans="1:17" ht="48.6" customHeight="1" thickBot="1" x14ac:dyDescent="0.3">
      <c r="A5" s="18" t="s">
        <v>60</v>
      </c>
      <c r="B5" s="15">
        <v>774000</v>
      </c>
      <c r="C5" s="15">
        <f>B5*22%</f>
        <v>170280</v>
      </c>
      <c r="D5" s="16">
        <f>SUM(B5:C5)</f>
        <v>944280</v>
      </c>
      <c r="E5" s="15"/>
      <c r="F5" s="15"/>
      <c r="G5" s="16">
        <f t="shared" ref="G5:G22" si="0">SUM(E5:F5)</f>
        <v>0</v>
      </c>
      <c r="H5" s="15">
        <f t="shared" ref="H5:H22" si="1">+E5+B5</f>
        <v>774000</v>
      </c>
      <c r="I5" s="15">
        <f>H5*22%</f>
        <v>170280</v>
      </c>
      <c r="J5" s="16">
        <f t="shared" ref="J5:J23" si="2">SUM(H5:I5)</f>
        <v>944280</v>
      </c>
    </row>
    <row r="6" spans="1:17" ht="30" customHeight="1" thickBot="1" x14ac:dyDescent="0.3">
      <c r="A6" s="18" t="s">
        <v>45</v>
      </c>
      <c r="B6" s="15"/>
      <c r="C6" s="15"/>
      <c r="D6" s="16">
        <f t="shared" ref="D6:D24" si="3">SUM(B6:C6)</f>
        <v>0</v>
      </c>
      <c r="E6" s="15"/>
      <c r="F6" s="15"/>
      <c r="G6" s="16">
        <f t="shared" si="0"/>
        <v>0</v>
      </c>
      <c r="H6" s="15">
        <f t="shared" si="1"/>
        <v>0</v>
      </c>
      <c r="I6" s="15">
        <f t="shared" ref="I6:I25" si="4">H6*22%</f>
        <v>0</v>
      </c>
      <c r="J6" s="16">
        <f t="shared" si="2"/>
        <v>0</v>
      </c>
    </row>
    <row r="7" spans="1:17" ht="30" customHeight="1" thickBot="1" x14ac:dyDescent="0.3">
      <c r="A7" s="18" t="s">
        <v>46</v>
      </c>
      <c r="B7" s="15"/>
      <c r="C7" s="15"/>
      <c r="D7" s="16">
        <f t="shared" si="3"/>
        <v>0</v>
      </c>
      <c r="E7" s="15"/>
      <c r="F7" s="15"/>
      <c r="G7" s="16">
        <f t="shared" si="0"/>
        <v>0</v>
      </c>
      <c r="H7" s="15">
        <f t="shared" si="1"/>
        <v>0</v>
      </c>
      <c r="I7" s="15">
        <f t="shared" si="4"/>
        <v>0</v>
      </c>
      <c r="J7" s="16">
        <f t="shared" si="2"/>
        <v>0</v>
      </c>
    </row>
    <row r="8" spans="1:17" ht="30" customHeight="1" thickBot="1" x14ac:dyDescent="0.3">
      <c r="A8" s="18" t="s">
        <v>47</v>
      </c>
      <c r="B8" s="15"/>
      <c r="C8" s="15"/>
      <c r="D8" s="16">
        <f t="shared" si="3"/>
        <v>0</v>
      </c>
      <c r="E8" s="15"/>
      <c r="F8" s="15"/>
      <c r="G8" s="16">
        <f t="shared" si="0"/>
        <v>0</v>
      </c>
      <c r="H8" s="15">
        <f t="shared" si="1"/>
        <v>0</v>
      </c>
      <c r="I8" s="15">
        <f t="shared" si="4"/>
        <v>0</v>
      </c>
      <c r="J8" s="16">
        <f t="shared" si="2"/>
        <v>0</v>
      </c>
    </row>
    <row r="9" spans="1:17" ht="30" customHeight="1" thickBot="1" x14ac:dyDescent="0.3">
      <c r="A9" s="18" t="s">
        <v>40</v>
      </c>
      <c r="B9" s="15"/>
      <c r="C9" s="15"/>
      <c r="D9" s="16">
        <f t="shared" si="3"/>
        <v>0</v>
      </c>
      <c r="E9" s="15"/>
      <c r="F9" s="15"/>
      <c r="G9" s="16">
        <f t="shared" si="0"/>
        <v>0</v>
      </c>
      <c r="H9" s="15">
        <f t="shared" si="1"/>
        <v>0</v>
      </c>
      <c r="I9" s="15">
        <f t="shared" si="4"/>
        <v>0</v>
      </c>
      <c r="J9" s="16">
        <f t="shared" si="2"/>
        <v>0</v>
      </c>
    </row>
    <row r="10" spans="1:17" ht="30" customHeight="1" thickBot="1" x14ac:dyDescent="0.3">
      <c r="A10" s="18" t="s">
        <v>48</v>
      </c>
      <c r="B10" s="15"/>
      <c r="C10" s="15"/>
      <c r="D10" s="16">
        <f t="shared" si="3"/>
        <v>0</v>
      </c>
      <c r="E10" s="15"/>
      <c r="F10" s="15"/>
      <c r="G10" s="16">
        <f t="shared" si="0"/>
        <v>0</v>
      </c>
      <c r="H10" s="15">
        <f t="shared" si="1"/>
        <v>0</v>
      </c>
      <c r="I10" s="15">
        <f t="shared" si="4"/>
        <v>0</v>
      </c>
      <c r="J10" s="16">
        <f t="shared" si="2"/>
        <v>0</v>
      </c>
    </row>
    <row r="11" spans="1:17" ht="70.150000000000006" customHeight="1" thickBot="1" x14ac:dyDescent="0.3">
      <c r="A11" s="18" t="s">
        <v>62</v>
      </c>
      <c r="B11" s="15"/>
      <c r="C11" s="15"/>
      <c r="D11" s="16">
        <f t="shared" si="3"/>
        <v>0</v>
      </c>
      <c r="E11" s="15"/>
      <c r="F11" s="15"/>
      <c r="G11" s="16"/>
      <c r="H11" s="15"/>
      <c r="I11" s="15"/>
      <c r="J11" s="16"/>
    </row>
    <row r="12" spans="1:17" ht="30" customHeight="1" thickBot="1" x14ac:dyDescent="0.3">
      <c r="A12" s="18" t="s">
        <v>32</v>
      </c>
      <c r="B12" s="15"/>
      <c r="C12" s="15"/>
      <c r="D12" s="16">
        <f t="shared" si="3"/>
        <v>0</v>
      </c>
      <c r="E12" s="15"/>
      <c r="F12" s="15"/>
      <c r="G12" s="16">
        <f t="shared" si="0"/>
        <v>0</v>
      </c>
      <c r="H12" s="15">
        <f t="shared" si="1"/>
        <v>0</v>
      </c>
      <c r="I12" s="15">
        <f t="shared" si="4"/>
        <v>0</v>
      </c>
      <c r="J12" s="16">
        <f t="shared" si="2"/>
        <v>0</v>
      </c>
    </row>
    <row r="13" spans="1:17" ht="30" customHeight="1" thickBot="1" x14ac:dyDescent="0.3">
      <c r="A13" s="18" t="s">
        <v>33</v>
      </c>
      <c r="B13" s="15"/>
      <c r="C13" s="15"/>
      <c r="D13" s="16">
        <f t="shared" si="3"/>
        <v>0</v>
      </c>
      <c r="E13" s="15"/>
      <c r="F13" s="15"/>
      <c r="G13" s="16">
        <f t="shared" si="0"/>
        <v>0</v>
      </c>
      <c r="H13" s="15">
        <f t="shared" si="1"/>
        <v>0</v>
      </c>
      <c r="I13" s="15">
        <f t="shared" si="4"/>
        <v>0</v>
      </c>
      <c r="J13" s="16">
        <f t="shared" si="2"/>
        <v>0</v>
      </c>
    </row>
    <row r="14" spans="1:17" ht="30" customHeight="1" thickBot="1" x14ac:dyDescent="0.3">
      <c r="A14" s="18" t="s">
        <v>34</v>
      </c>
      <c r="B14" s="15"/>
      <c r="C14" s="15"/>
      <c r="D14" s="16">
        <f t="shared" si="3"/>
        <v>0</v>
      </c>
      <c r="E14" s="15"/>
      <c r="F14" s="15"/>
      <c r="G14" s="16">
        <f t="shared" si="0"/>
        <v>0</v>
      </c>
      <c r="H14" s="15">
        <f t="shared" si="1"/>
        <v>0</v>
      </c>
      <c r="I14" s="15">
        <f t="shared" si="4"/>
        <v>0</v>
      </c>
      <c r="J14" s="16">
        <f t="shared" si="2"/>
        <v>0</v>
      </c>
    </row>
    <row r="15" spans="1:17" ht="30" customHeight="1" thickBot="1" x14ac:dyDescent="0.3">
      <c r="A15" s="18" t="s">
        <v>41</v>
      </c>
      <c r="B15" s="15"/>
      <c r="C15" s="15"/>
      <c r="D15" s="16">
        <f t="shared" si="3"/>
        <v>0</v>
      </c>
      <c r="E15" s="15"/>
      <c r="F15" s="15"/>
      <c r="G15" s="16">
        <f t="shared" si="0"/>
        <v>0</v>
      </c>
      <c r="H15" s="15">
        <f t="shared" si="1"/>
        <v>0</v>
      </c>
      <c r="I15" s="15">
        <f t="shared" si="4"/>
        <v>0</v>
      </c>
      <c r="J15" s="16">
        <f t="shared" si="2"/>
        <v>0</v>
      </c>
    </row>
    <row r="16" spans="1:17" ht="30" customHeight="1" thickBot="1" x14ac:dyDescent="0.3">
      <c r="A16" s="18" t="s">
        <v>35</v>
      </c>
      <c r="B16" s="15"/>
      <c r="C16" s="15"/>
      <c r="D16" s="16">
        <f t="shared" si="3"/>
        <v>0</v>
      </c>
      <c r="E16" s="15"/>
      <c r="F16" s="15"/>
      <c r="G16" s="16">
        <f t="shared" si="0"/>
        <v>0</v>
      </c>
      <c r="H16" s="15">
        <f t="shared" si="1"/>
        <v>0</v>
      </c>
      <c r="I16" s="15">
        <f t="shared" si="4"/>
        <v>0</v>
      </c>
      <c r="J16" s="16">
        <f t="shared" si="2"/>
        <v>0</v>
      </c>
    </row>
    <row r="17" spans="1:11" ht="30" customHeight="1" thickBot="1" x14ac:dyDescent="0.3">
      <c r="A17" s="18" t="s">
        <v>36</v>
      </c>
      <c r="B17" s="15"/>
      <c r="C17" s="15"/>
      <c r="D17" s="16">
        <f t="shared" si="3"/>
        <v>0</v>
      </c>
      <c r="E17" s="15"/>
      <c r="F17" s="15"/>
      <c r="G17" s="16">
        <f t="shared" si="0"/>
        <v>0</v>
      </c>
      <c r="H17" s="15">
        <f t="shared" si="1"/>
        <v>0</v>
      </c>
      <c r="I17" s="15">
        <f t="shared" si="4"/>
        <v>0</v>
      </c>
      <c r="J17" s="16">
        <f t="shared" si="2"/>
        <v>0</v>
      </c>
    </row>
    <row r="18" spans="1:11" ht="30" customHeight="1" thickBot="1" x14ac:dyDescent="0.3">
      <c r="A18" s="18" t="s">
        <v>61</v>
      </c>
      <c r="B18" s="15"/>
      <c r="C18" s="15"/>
      <c r="D18" s="16">
        <f t="shared" si="3"/>
        <v>0</v>
      </c>
      <c r="E18" s="15">
        <v>109508.19</v>
      </c>
      <c r="F18" s="15">
        <f>E18*22%</f>
        <v>24091.801800000001</v>
      </c>
      <c r="G18" s="34">
        <f>E18+F18</f>
        <v>133599.99180000002</v>
      </c>
      <c r="H18" s="15">
        <f>B18+E18</f>
        <v>109508.19</v>
      </c>
      <c r="I18" s="15">
        <f t="shared" si="4"/>
        <v>24091.801800000001</v>
      </c>
      <c r="J18" s="16">
        <f t="shared" si="2"/>
        <v>133599.99180000002</v>
      </c>
    </row>
    <row r="19" spans="1:11" ht="73.150000000000006" customHeight="1" thickBot="1" x14ac:dyDescent="0.3">
      <c r="A19" s="18" t="s">
        <v>76</v>
      </c>
      <c r="B19" s="15"/>
      <c r="C19" s="15"/>
      <c r="D19" s="16">
        <f t="shared" si="3"/>
        <v>0</v>
      </c>
      <c r="E19" s="15">
        <f>279836.07+40000</f>
        <v>319836.07</v>
      </c>
      <c r="F19" s="15">
        <f>E19*22%</f>
        <v>70363.935400000002</v>
      </c>
      <c r="G19" s="37">
        <f>E19+F19</f>
        <v>390200.00540000002</v>
      </c>
      <c r="H19" s="15">
        <f>B19+E19</f>
        <v>319836.07</v>
      </c>
      <c r="I19" s="15">
        <f t="shared" si="4"/>
        <v>70363.935400000002</v>
      </c>
      <c r="J19" s="16">
        <f>D19+G19</f>
        <v>390200.00540000002</v>
      </c>
      <c r="K19" s="39"/>
    </row>
    <row r="20" spans="1:11" ht="30" customHeight="1" thickBot="1" x14ac:dyDescent="0.3">
      <c r="A20" s="18" t="s">
        <v>39</v>
      </c>
      <c r="B20" s="15"/>
      <c r="C20" s="15"/>
      <c r="D20" s="16">
        <f t="shared" si="3"/>
        <v>0</v>
      </c>
      <c r="E20" s="15"/>
      <c r="F20" s="15"/>
      <c r="G20" s="16">
        <f t="shared" si="0"/>
        <v>0</v>
      </c>
      <c r="H20" s="15">
        <f t="shared" si="1"/>
        <v>0</v>
      </c>
      <c r="I20" s="15">
        <f t="shared" si="4"/>
        <v>0</v>
      </c>
      <c r="J20" s="16">
        <f t="shared" si="2"/>
        <v>0</v>
      </c>
      <c r="K20" s="39"/>
    </row>
    <row r="21" spans="1:11" ht="105.75" thickBot="1" x14ac:dyDescent="0.3">
      <c r="A21" s="18" t="s">
        <v>49</v>
      </c>
      <c r="B21" s="15">
        <f>96000</f>
        <v>96000</v>
      </c>
      <c r="C21" s="15">
        <f>B21*22%</f>
        <v>21120</v>
      </c>
      <c r="D21" s="16">
        <f t="shared" si="3"/>
        <v>117120</v>
      </c>
      <c r="E21" s="29">
        <v>20000</v>
      </c>
      <c r="F21" s="29">
        <f>E21*22%</f>
        <v>4400</v>
      </c>
      <c r="G21" s="38">
        <f>SUM(E21:F21)</f>
        <v>24400</v>
      </c>
      <c r="H21" s="29">
        <f>+E21+B21</f>
        <v>116000</v>
      </c>
      <c r="I21" s="15">
        <f>H21*22%</f>
        <v>25520</v>
      </c>
      <c r="J21" s="28">
        <f>SUM(H21:I21)</f>
        <v>141520</v>
      </c>
      <c r="K21" s="39"/>
    </row>
    <row r="22" spans="1:11" ht="45.75" thickBot="1" x14ac:dyDescent="0.3">
      <c r="A22" s="18" t="s">
        <v>50</v>
      </c>
      <c r="B22" s="15"/>
      <c r="C22" s="15"/>
      <c r="D22" s="32">
        <f t="shared" si="3"/>
        <v>0</v>
      </c>
      <c r="E22" s="33"/>
      <c r="F22" s="33"/>
      <c r="G22" s="30">
        <f t="shared" si="0"/>
        <v>0</v>
      </c>
      <c r="H22" s="33">
        <f t="shared" si="1"/>
        <v>0</v>
      </c>
      <c r="I22" s="15">
        <f t="shared" si="4"/>
        <v>0</v>
      </c>
      <c r="J22" s="30" t="s">
        <v>82</v>
      </c>
    </row>
    <row r="23" spans="1:11" ht="30.75" thickBot="1" x14ac:dyDescent="0.3">
      <c r="A23" s="18" t="s">
        <v>51</v>
      </c>
      <c r="B23" s="15">
        <v>0</v>
      </c>
      <c r="C23" s="15">
        <v>0</v>
      </c>
      <c r="D23" s="32">
        <f t="shared" si="3"/>
        <v>0</v>
      </c>
      <c r="E23" s="31"/>
      <c r="F23" s="31"/>
      <c r="G23" s="31"/>
      <c r="H23" s="33"/>
      <c r="I23" s="15">
        <f t="shared" si="4"/>
        <v>0</v>
      </c>
      <c r="J23" s="30">
        <f t="shared" si="2"/>
        <v>0</v>
      </c>
    </row>
    <row r="24" spans="1:11" ht="67.150000000000006" customHeight="1" thickBot="1" x14ac:dyDescent="0.3">
      <c r="A24" s="18" t="s">
        <v>81</v>
      </c>
      <c r="B24" s="15">
        <v>0</v>
      </c>
      <c r="C24" s="15">
        <v>0</v>
      </c>
      <c r="D24" s="16">
        <f t="shared" si="3"/>
        <v>0</v>
      </c>
      <c r="E24" s="15"/>
      <c r="F24" s="15"/>
      <c r="G24" s="16"/>
      <c r="H24" s="15"/>
      <c r="I24" s="15">
        <f t="shared" si="4"/>
        <v>0</v>
      </c>
      <c r="J24" s="16"/>
    </row>
    <row r="25" spans="1:11" ht="30" customHeight="1" thickBot="1" x14ac:dyDescent="0.3">
      <c r="A25" s="19" t="s">
        <v>0</v>
      </c>
      <c r="B25" s="20">
        <f t="shared" ref="B25:D25" si="5">SUM(B4:B24)</f>
        <v>870000</v>
      </c>
      <c r="C25" s="20">
        <f t="shared" si="5"/>
        <v>191400</v>
      </c>
      <c r="D25" s="20">
        <f t="shared" si="5"/>
        <v>1061400</v>
      </c>
      <c r="E25" s="20">
        <f>SUM(E4:E24)</f>
        <v>449344.26</v>
      </c>
      <c r="F25" s="20">
        <f>SUM(F4:F24)</f>
        <v>98855.737200000003</v>
      </c>
      <c r="G25" s="20">
        <f>SUM(G4:G24)</f>
        <v>548199.9972000001</v>
      </c>
      <c r="H25" s="20">
        <f>SUM(H4:H24)</f>
        <v>1319344.26</v>
      </c>
      <c r="I25" s="20">
        <f t="shared" si="4"/>
        <v>290255.73720000003</v>
      </c>
      <c r="J25" s="20">
        <f>SUM(J4:J24)</f>
        <v>1609599.9972000001</v>
      </c>
    </row>
    <row r="28" spans="1:11" x14ac:dyDescent="0.25">
      <c r="E28">
        <v>60000</v>
      </c>
    </row>
    <row r="29" spans="1:11" x14ac:dyDescent="0.25">
      <c r="E29" s="36">
        <v>0.02</v>
      </c>
      <c r="F29" s="36">
        <v>0.01</v>
      </c>
      <c r="G29" s="35"/>
    </row>
    <row r="30" spans="1:11" x14ac:dyDescent="0.25">
      <c r="G30" s="36"/>
    </row>
    <row r="31" spans="1:11" x14ac:dyDescent="0.25">
      <c r="E31">
        <f>E28*2%/3%</f>
        <v>40000</v>
      </c>
      <c r="F31">
        <f>E28*1%/3%</f>
        <v>20000</v>
      </c>
      <c r="G31" s="35"/>
    </row>
  </sheetData>
  <mergeCells count="4">
    <mergeCell ref="B2:D2"/>
    <mergeCell ref="E2:G2"/>
    <mergeCell ref="H2:J2"/>
    <mergeCell ref="A1:J1"/>
  </mergeCells>
  <printOptions horizontalCentered="1"/>
  <pageMargins left="0.11811023622047245" right="0.11811023622047245" top="0.15748031496062992" bottom="0.15748031496062992" header="0.31496062992125984" footer="0.31496062992125984"/>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view="pageBreakPreview" zoomScale="60" zoomScaleNormal="100" workbookViewId="0">
      <selection activeCell="D29" sqref="D29"/>
    </sheetView>
  </sheetViews>
  <sheetFormatPr defaultColWidth="9.140625" defaultRowHeight="15" x14ac:dyDescent="0.25"/>
  <cols>
    <col min="1" max="1" width="58.42578125" customWidth="1"/>
    <col min="2" max="3" width="15.7109375" customWidth="1"/>
    <col min="4" max="4" width="16.28515625" customWidth="1"/>
    <col min="5" max="6" width="15.7109375" customWidth="1"/>
    <col min="7" max="7" width="16.28515625" customWidth="1"/>
    <col min="8" max="9" width="15.7109375" customWidth="1"/>
    <col min="10" max="10" width="16.28515625" bestFit="1" customWidth="1"/>
  </cols>
  <sheetData>
    <row r="2" spans="1:10" ht="92.25" customHeight="1" thickBot="1" x14ac:dyDescent="0.3">
      <c r="A2" s="64" t="s">
        <v>57</v>
      </c>
      <c r="B2" s="65"/>
      <c r="C2" s="65"/>
      <c r="D2" s="65"/>
      <c r="E2" s="65"/>
      <c r="F2" s="65"/>
      <c r="G2" s="65"/>
      <c r="H2" s="65"/>
      <c r="I2" s="65"/>
      <c r="J2" s="65"/>
    </row>
    <row r="3" spans="1:10" ht="35.25" customHeight="1" thickBot="1" x14ac:dyDescent="0.3">
      <c r="A3" s="24"/>
      <c r="B3" s="61" t="s">
        <v>52</v>
      </c>
      <c r="C3" s="61"/>
      <c r="D3" s="62"/>
      <c r="E3" s="63" t="s">
        <v>53</v>
      </c>
      <c r="F3" s="61"/>
      <c r="G3" s="62"/>
      <c r="H3" s="63" t="s">
        <v>54</v>
      </c>
      <c r="I3" s="61"/>
      <c r="J3" s="62"/>
    </row>
    <row r="4" spans="1:10" ht="54.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4" si="1">SUM(E6:F6)</f>
        <v>0</v>
      </c>
      <c r="H6" s="15">
        <f t="shared" ref="H6:I23" si="2">+E6+B6</f>
        <v>0</v>
      </c>
      <c r="I6" s="15">
        <f t="shared" si="2"/>
        <v>0</v>
      </c>
      <c r="J6" s="16">
        <f t="shared" ref="J6:J23"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46</v>
      </c>
      <c r="B8" s="15"/>
      <c r="C8" s="15"/>
      <c r="D8" s="16">
        <f t="shared" si="0"/>
        <v>0</v>
      </c>
      <c r="E8" s="15"/>
      <c r="F8" s="15"/>
      <c r="G8" s="16">
        <f t="shared" si="1"/>
        <v>0</v>
      </c>
      <c r="H8" s="15">
        <f t="shared" si="2"/>
        <v>0</v>
      </c>
      <c r="I8" s="15">
        <f t="shared" si="2"/>
        <v>0</v>
      </c>
      <c r="J8" s="16">
        <f t="shared" si="3"/>
        <v>0</v>
      </c>
    </row>
    <row r="9" spans="1:10" ht="30" customHeight="1" thickBot="1" x14ac:dyDescent="0.3">
      <c r="A9" s="18" t="s">
        <v>47</v>
      </c>
      <c r="B9" s="15"/>
      <c r="C9" s="15"/>
      <c r="D9" s="16">
        <f t="shared" si="0"/>
        <v>0</v>
      </c>
      <c r="E9" s="15"/>
      <c r="F9" s="15"/>
      <c r="G9" s="16">
        <f t="shared" si="1"/>
        <v>0</v>
      </c>
      <c r="H9" s="15">
        <f t="shared" si="2"/>
        <v>0</v>
      </c>
      <c r="I9" s="15">
        <f t="shared" si="2"/>
        <v>0</v>
      </c>
      <c r="J9" s="16">
        <f t="shared" si="3"/>
        <v>0</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68.45" customHeight="1" thickBot="1" x14ac:dyDescent="0.3">
      <c r="A19" s="18" t="s">
        <v>63</v>
      </c>
      <c r="B19" s="15"/>
      <c r="C19" s="15"/>
      <c r="D19" s="16">
        <f t="shared" si="0"/>
        <v>0</v>
      </c>
      <c r="E19" s="15">
        <v>101717.44</v>
      </c>
      <c r="F19" s="15">
        <f>E19*22%</f>
        <v>22377.836800000001</v>
      </c>
      <c r="G19" s="16">
        <f t="shared" si="1"/>
        <v>124095.27680000001</v>
      </c>
      <c r="H19" s="15">
        <f t="shared" si="2"/>
        <v>101717.44</v>
      </c>
      <c r="I19" s="15">
        <f t="shared" si="2"/>
        <v>22377.836800000001</v>
      </c>
      <c r="J19" s="16">
        <f t="shared" si="3"/>
        <v>124095.27680000001</v>
      </c>
    </row>
    <row r="20" spans="1:10" ht="45.75" thickBot="1" x14ac:dyDescent="0.3">
      <c r="A20" s="18" t="s">
        <v>75</v>
      </c>
      <c r="B20" s="15"/>
      <c r="C20" s="15"/>
      <c r="D20" s="16">
        <f t="shared" si="0"/>
        <v>0</v>
      </c>
      <c r="E20" s="15">
        <v>14000</v>
      </c>
      <c r="F20" s="15">
        <f>E20*22%</f>
        <v>3080</v>
      </c>
      <c r="G20" s="16">
        <f>SUM(E20:F20)</f>
        <v>17080</v>
      </c>
      <c r="H20" s="15">
        <f>+E20+B25</f>
        <v>14000</v>
      </c>
      <c r="I20" s="15">
        <f>+F20+C25</f>
        <v>3080</v>
      </c>
      <c r="J20" s="16">
        <f>SUM(H20:I20)</f>
        <v>17080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12000</v>
      </c>
      <c r="C22" s="15">
        <f>B22*22%</f>
        <v>2640</v>
      </c>
      <c r="D22" s="16">
        <f t="shared" si="0"/>
        <v>14640</v>
      </c>
      <c r="E22" s="15">
        <v>0</v>
      </c>
      <c r="F22" s="15">
        <v>0</v>
      </c>
      <c r="G22" s="16">
        <f t="shared" si="1"/>
        <v>0</v>
      </c>
      <c r="H22" s="15">
        <f t="shared" si="2"/>
        <v>12000</v>
      </c>
      <c r="I22" s="15">
        <f t="shared" si="2"/>
        <v>2640</v>
      </c>
      <c r="J22" s="16">
        <f t="shared" si="3"/>
        <v>14640</v>
      </c>
    </row>
    <row r="23" spans="1:10" ht="45.75" thickBot="1" x14ac:dyDescent="0.3">
      <c r="A23" s="18" t="s">
        <v>50</v>
      </c>
      <c r="B23" s="15"/>
      <c r="C23" s="15"/>
      <c r="D23" s="16">
        <f t="shared" si="0"/>
        <v>0</v>
      </c>
      <c r="E23" s="15"/>
      <c r="F23" s="15"/>
      <c r="G23" s="16">
        <f t="shared" si="1"/>
        <v>0</v>
      </c>
      <c r="H23" s="15">
        <f t="shared" si="2"/>
        <v>0</v>
      </c>
      <c r="I23" s="15">
        <f t="shared" si="2"/>
        <v>0</v>
      </c>
      <c r="J23" s="16">
        <f t="shared" si="3"/>
        <v>0</v>
      </c>
    </row>
    <row r="24" spans="1:10" ht="30.75" thickBot="1" x14ac:dyDescent="0.3">
      <c r="A24" s="18" t="s">
        <v>51</v>
      </c>
      <c r="B24" s="15">
        <v>0</v>
      </c>
      <c r="C24" s="15">
        <v>0</v>
      </c>
      <c r="D24" s="28">
        <f t="shared" si="0"/>
        <v>0</v>
      </c>
      <c r="E24" s="29">
        <v>3135.02</v>
      </c>
      <c r="F24" s="29">
        <f>E24*22%</f>
        <v>689.70439999999996</v>
      </c>
      <c r="G24" s="16">
        <f t="shared" si="1"/>
        <v>3824.7244000000001</v>
      </c>
      <c r="H24" s="29">
        <f>+E24+B20</f>
        <v>3135.02</v>
      </c>
      <c r="I24" s="29">
        <f>+F24+C20</f>
        <v>689.70439999999996</v>
      </c>
      <c r="J24" s="28">
        <f>SUM(H24:I24)</f>
        <v>3824.7244000000001</v>
      </c>
    </row>
    <row r="25" spans="1:10" ht="77.45" customHeight="1" thickBot="1" x14ac:dyDescent="0.3">
      <c r="A25" s="18" t="s">
        <v>42</v>
      </c>
      <c r="B25" s="15">
        <v>0</v>
      </c>
      <c r="C25" s="27">
        <v>0</v>
      </c>
      <c r="D25" s="30">
        <f t="shared" si="0"/>
        <v>0</v>
      </c>
      <c r="E25" s="31"/>
      <c r="F25" s="31"/>
      <c r="G25" s="31"/>
      <c r="H25" s="31"/>
      <c r="I25" s="31"/>
      <c r="J25" s="31"/>
    </row>
    <row r="26" spans="1:10" ht="15.75" thickBot="1" x14ac:dyDescent="0.3">
      <c r="A26" s="19" t="s">
        <v>0</v>
      </c>
      <c r="B26" s="20">
        <f t="shared" ref="B26:D26" si="4">SUM(B5:B25)</f>
        <v>12000</v>
      </c>
      <c r="C26" s="20">
        <f t="shared" si="4"/>
        <v>2640</v>
      </c>
      <c r="D26" s="20">
        <f t="shared" si="4"/>
        <v>14640</v>
      </c>
      <c r="E26" s="20">
        <f t="shared" ref="E26:J26" si="5">SUM(E5:E24)</f>
        <v>118852.46</v>
      </c>
      <c r="F26" s="20">
        <f t="shared" si="5"/>
        <v>26147.5412</v>
      </c>
      <c r="G26" s="20">
        <f t="shared" si="5"/>
        <v>145000.0012</v>
      </c>
      <c r="H26" s="20">
        <f t="shared" si="5"/>
        <v>130852.46</v>
      </c>
      <c r="I26" s="20">
        <f t="shared" si="5"/>
        <v>28787.5412</v>
      </c>
      <c r="J26" s="20">
        <f t="shared" si="5"/>
        <v>159640.0012</v>
      </c>
    </row>
  </sheetData>
  <mergeCells count="4">
    <mergeCell ref="A2:J2"/>
    <mergeCell ref="B3:D3"/>
    <mergeCell ref="E3:G3"/>
    <mergeCell ref="H3:J3"/>
  </mergeCells>
  <pageMargins left="0.7" right="0.7" top="0.75" bottom="0.75" header="0.3" footer="0.3"/>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view="pageBreakPreview" topLeftCell="A19" zoomScale="60" zoomScaleNormal="100" workbookViewId="0">
      <selection activeCell="E14" sqref="E14"/>
    </sheetView>
  </sheetViews>
  <sheetFormatPr defaultColWidth="9.140625" defaultRowHeight="15" x14ac:dyDescent="0.25"/>
  <cols>
    <col min="1" max="1" width="58.42578125" customWidth="1"/>
    <col min="2" max="3" width="15.7109375" customWidth="1"/>
    <col min="4" max="4" width="16.28515625" customWidth="1"/>
    <col min="5" max="6" width="15.7109375" customWidth="1"/>
    <col min="7" max="7" width="16.28515625" customWidth="1"/>
    <col min="8" max="9" width="15.7109375" customWidth="1"/>
    <col min="10" max="10" width="16.28515625" bestFit="1" customWidth="1"/>
    <col min="11" max="11" width="11.5703125" bestFit="1" customWidth="1"/>
  </cols>
  <sheetData>
    <row r="2" spans="1:11" ht="105" customHeight="1" thickBot="1" x14ac:dyDescent="0.3">
      <c r="A2" s="64" t="s">
        <v>58</v>
      </c>
      <c r="B2" s="65"/>
      <c r="C2" s="65"/>
      <c r="D2" s="65"/>
      <c r="E2" s="65"/>
      <c r="F2" s="65"/>
      <c r="G2" s="65"/>
      <c r="H2" s="65"/>
      <c r="I2" s="65"/>
      <c r="J2" s="65"/>
    </row>
    <row r="3" spans="1:11" ht="35.25" customHeight="1" thickBot="1" x14ac:dyDescent="0.3">
      <c r="A3" s="23"/>
      <c r="B3" s="61" t="s">
        <v>52</v>
      </c>
      <c r="C3" s="61"/>
      <c r="D3" s="62"/>
      <c r="E3" s="63" t="s">
        <v>53</v>
      </c>
      <c r="F3" s="61"/>
      <c r="G3" s="62"/>
      <c r="H3" s="63" t="s">
        <v>54</v>
      </c>
      <c r="I3" s="61"/>
      <c r="J3" s="62"/>
    </row>
    <row r="4" spans="1:11" ht="81" customHeight="1" thickBot="1" x14ac:dyDescent="0.3">
      <c r="A4" s="17" t="s">
        <v>4</v>
      </c>
      <c r="B4" s="17" t="s">
        <v>1</v>
      </c>
      <c r="C4" s="17" t="s">
        <v>3</v>
      </c>
      <c r="D4" s="17" t="s">
        <v>2</v>
      </c>
      <c r="E4" s="17" t="s">
        <v>1</v>
      </c>
      <c r="F4" s="17" t="s">
        <v>3</v>
      </c>
      <c r="G4" s="17" t="s">
        <v>2</v>
      </c>
      <c r="H4" s="17" t="s">
        <v>1</v>
      </c>
      <c r="I4" s="17" t="s">
        <v>3</v>
      </c>
      <c r="J4" s="17" t="s">
        <v>2</v>
      </c>
    </row>
    <row r="5" spans="1:11" ht="60.75" thickBot="1" x14ac:dyDescent="0.3">
      <c r="A5" s="18" t="s">
        <v>43</v>
      </c>
      <c r="B5" s="15"/>
      <c r="C5" s="15"/>
      <c r="D5" s="16">
        <f>SUM(B5:C5)</f>
        <v>0</v>
      </c>
      <c r="E5" s="15"/>
      <c r="F5" s="15"/>
      <c r="G5" s="16">
        <f>SUM(E5:F5)</f>
        <v>0</v>
      </c>
      <c r="H5" s="15">
        <f>+E5+B5</f>
        <v>0</v>
      </c>
      <c r="I5" s="15">
        <f>+F5+C5</f>
        <v>0</v>
      </c>
      <c r="J5" s="16">
        <f>SUM(H5:I5)</f>
        <v>0</v>
      </c>
    </row>
    <row r="6" spans="1:11" ht="30" customHeight="1" thickBot="1" x14ac:dyDescent="0.3">
      <c r="A6" s="18" t="s">
        <v>44</v>
      </c>
      <c r="B6" s="15"/>
      <c r="C6" s="15"/>
      <c r="D6" s="16">
        <f t="shared" ref="D6:D25" si="0">SUM(B6:C6)</f>
        <v>0</v>
      </c>
      <c r="E6" s="15"/>
      <c r="F6" s="15"/>
      <c r="G6" s="16">
        <f t="shared" ref="G6:G24" si="1">SUM(E6:F6)</f>
        <v>0</v>
      </c>
      <c r="H6" s="15">
        <f t="shared" ref="H6:I24" si="2">+E6+B6</f>
        <v>0</v>
      </c>
      <c r="I6" s="15">
        <f t="shared" si="2"/>
        <v>0</v>
      </c>
      <c r="J6" s="16">
        <f t="shared" ref="J6:J24" si="3">SUM(H6:I6)</f>
        <v>0</v>
      </c>
    </row>
    <row r="7" spans="1:11" ht="30" customHeight="1" thickBot="1" x14ac:dyDescent="0.3">
      <c r="A7" s="18" t="s">
        <v>45</v>
      </c>
      <c r="B7" s="15"/>
      <c r="C7" s="15"/>
      <c r="D7" s="16">
        <f t="shared" si="0"/>
        <v>0</v>
      </c>
      <c r="E7" s="15"/>
      <c r="F7" s="15"/>
      <c r="G7" s="16">
        <f t="shared" si="1"/>
        <v>0</v>
      </c>
      <c r="H7" s="15">
        <f t="shared" si="2"/>
        <v>0</v>
      </c>
      <c r="I7" s="15">
        <f t="shared" si="2"/>
        <v>0</v>
      </c>
      <c r="J7" s="16">
        <f t="shared" si="3"/>
        <v>0</v>
      </c>
    </row>
    <row r="8" spans="1:11" ht="30" customHeight="1" thickBot="1" x14ac:dyDescent="0.3">
      <c r="A8" s="18" t="s">
        <v>46</v>
      </c>
      <c r="B8" s="15"/>
      <c r="C8" s="15"/>
      <c r="D8" s="16">
        <f t="shared" si="0"/>
        <v>0</v>
      </c>
      <c r="E8" s="15"/>
      <c r="F8" s="15"/>
      <c r="G8" s="16">
        <f t="shared" si="1"/>
        <v>0</v>
      </c>
      <c r="H8" s="15">
        <f t="shared" si="2"/>
        <v>0</v>
      </c>
      <c r="I8" s="15">
        <f t="shared" si="2"/>
        <v>0</v>
      </c>
      <c r="J8" s="16">
        <f t="shared" si="3"/>
        <v>0</v>
      </c>
    </row>
    <row r="9" spans="1:11" ht="30" customHeight="1" thickBot="1" x14ac:dyDescent="0.3">
      <c r="A9" s="18" t="s">
        <v>47</v>
      </c>
      <c r="B9" s="15"/>
      <c r="C9" s="15"/>
      <c r="D9" s="16">
        <f t="shared" si="0"/>
        <v>0</v>
      </c>
      <c r="E9" s="15"/>
      <c r="F9" s="15"/>
      <c r="G9" s="16">
        <f t="shared" si="1"/>
        <v>0</v>
      </c>
      <c r="H9" s="15">
        <f t="shared" si="2"/>
        <v>0</v>
      </c>
      <c r="I9" s="15">
        <f t="shared" si="2"/>
        <v>0</v>
      </c>
      <c r="J9" s="16">
        <f t="shared" si="3"/>
        <v>0</v>
      </c>
    </row>
    <row r="10" spans="1:11"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1"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1"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1"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1" ht="212.25" customHeight="1" thickBot="1" x14ac:dyDescent="0.3">
      <c r="A14" s="18" t="s">
        <v>79</v>
      </c>
      <c r="B14" s="15"/>
      <c r="C14" s="15"/>
      <c r="D14" s="16">
        <f t="shared" si="0"/>
        <v>0</v>
      </c>
      <c r="E14" s="15">
        <v>231761.36</v>
      </c>
      <c r="F14" s="15">
        <f>E14*22%</f>
        <v>50987.499199999998</v>
      </c>
      <c r="G14" s="16">
        <f>SUM(E14:F14)</f>
        <v>282748.85920000001</v>
      </c>
      <c r="H14" s="15">
        <f>+E14+B19</f>
        <v>231761.36</v>
      </c>
      <c r="I14" s="15">
        <f>+F14+C19</f>
        <v>50987.499199999998</v>
      </c>
      <c r="J14" s="16">
        <f>SUM(H14:I14)</f>
        <v>282748.85920000001</v>
      </c>
      <c r="K14" s="35"/>
    </row>
    <row r="15" spans="1:11"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1"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29"/>
      <c r="G17" s="28">
        <f t="shared" si="1"/>
        <v>0</v>
      </c>
      <c r="H17" s="29">
        <f t="shared" si="2"/>
        <v>0</v>
      </c>
      <c r="I17" s="29">
        <f t="shared" si="2"/>
        <v>0</v>
      </c>
      <c r="J17" s="28">
        <f t="shared" si="3"/>
        <v>0</v>
      </c>
    </row>
    <row r="18" spans="1:10" ht="30" customHeight="1" thickBot="1" x14ac:dyDescent="0.3">
      <c r="A18" s="18" t="s">
        <v>36</v>
      </c>
      <c r="B18" s="15"/>
      <c r="C18" s="15"/>
      <c r="D18" s="16">
        <f t="shared" si="0"/>
        <v>0</v>
      </c>
      <c r="E18" s="27"/>
      <c r="F18" s="33"/>
      <c r="G18" s="30">
        <f t="shared" si="1"/>
        <v>0</v>
      </c>
      <c r="H18" s="33">
        <f t="shared" si="2"/>
        <v>0</v>
      </c>
      <c r="I18" s="33">
        <f t="shared" si="2"/>
        <v>0</v>
      </c>
      <c r="J18" s="30">
        <f t="shared" si="3"/>
        <v>0</v>
      </c>
    </row>
    <row r="19" spans="1:10" ht="145.15" customHeight="1" thickBot="1" x14ac:dyDescent="0.3">
      <c r="A19" s="18" t="s">
        <v>78</v>
      </c>
      <c r="B19" s="15"/>
      <c r="C19" s="15"/>
      <c r="D19" s="16">
        <f t="shared" si="0"/>
        <v>0</v>
      </c>
      <c r="F19" s="31"/>
      <c r="G19" s="31"/>
      <c r="H19" s="31"/>
      <c r="I19" s="31"/>
      <c r="J19" s="31"/>
    </row>
    <row r="20" spans="1:10" ht="45.75" thickBot="1" x14ac:dyDescent="0.3">
      <c r="A20" s="18" t="s">
        <v>77</v>
      </c>
      <c r="B20" s="15"/>
      <c r="C20" s="15"/>
      <c r="D20" s="16">
        <f t="shared" si="0"/>
        <v>0</v>
      </c>
      <c r="E20" s="15">
        <v>28289.57</v>
      </c>
      <c r="F20" s="15">
        <f>E20*22%</f>
        <v>6223.7053999999998</v>
      </c>
      <c r="G20" s="16">
        <f>SUM(E20:F20)</f>
        <v>34513.275399999999</v>
      </c>
      <c r="H20" s="15">
        <f>+E20+B25</f>
        <v>28289.57</v>
      </c>
      <c r="I20" s="15">
        <f>+F20+C25</f>
        <v>6223.7053999999998</v>
      </c>
      <c r="J20" s="16">
        <f>SUM(H20:I20)</f>
        <v>34513.275399999999</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26000</v>
      </c>
      <c r="C22" s="15">
        <f>B22*22%</f>
        <v>5720</v>
      </c>
      <c r="D22" s="16">
        <f t="shared" si="0"/>
        <v>31720</v>
      </c>
      <c r="E22" s="15">
        <v>0</v>
      </c>
      <c r="F22" s="15">
        <v>0</v>
      </c>
      <c r="G22" s="16">
        <f t="shared" si="1"/>
        <v>0</v>
      </c>
      <c r="H22" s="15">
        <f t="shared" si="2"/>
        <v>26000</v>
      </c>
      <c r="I22" s="15">
        <f t="shared" si="2"/>
        <v>5720</v>
      </c>
      <c r="J22" s="16">
        <f t="shared" si="3"/>
        <v>31720</v>
      </c>
    </row>
    <row r="23" spans="1:10" ht="45.75" thickBot="1" x14ac:dyDescent="0.3">
      <c r="A23" s="18" t="s">
        <v>50</v>
      </c>
      <c r="B23" s="15"/>
      <c r="C23" s="15"/>
      <c r="D23" s="28">
        <f t="shared" si="0"/>
        <v>0</v>
      </c>
      <c r="E23" s="29"/>
      <c r="F23" s="29"/>
      <c r="G23" s="28">
        <f t="shared" si="1"/>
        <v>0</v>
      </c>
      <c r="H23" s="29">
        <f t="shared" si="2"/>
        <v>0</v>
      </c>
      <c r="I23" s="29">
        <f t="shared" si="2"/>
        <v>0</v>
      </c>
      <c r="J23" s="28">
        <f t="shared" si="3"/>
        <v>0</v>
      </c>
    </row>
    <row r="24" spans="1:10" ht="30.75" thickBot="1" x14ac:dyDescent="0.3">
      <c r="A24" s="18" t="s">
        <v>51</v>
      </c>
      <c r="B24" s="15">
        <v>0</v>
      </c>
      <c r="C24" s="27">
        <v>0</v>
      </c>
      <c r="D24" s="30">
        <f t="shared" si="0"/>
        <v>0</v>
      </c>
      <c r="E24" s="33">
        <v>7162.18</v>
      </c>
      <c r="F24" s="33">
        <f>E24*22%</f>
        <v>1575.6796000000002</v>
      </c>
      <c r="G24" s="30">
        <f t="shared" si="1"/>
        <v>8737.8595999999998</v>
      </c>
      <c r="H24" s="33">
        <f t="shared" si="2"/>
        <v>7162.18</v>
      </c>
      <c r="I24" s="33">
        <f t="shared" si="2"/>
        <v>1575.6796000000002</v>
      </c>
      <c r="J24" s="30">
        <f t="shared" si="3"/>
        <v>8737.8595999999998</v>
      </c>
    </row>
    <row r="25" spans="1:10" ht="30.75" thickBot="1" x14ac:dyDescent="0.3">
      <c r="A25" s="18" t="s">
        <v>42</v>
      </c>
      <c r="B25" s="15">
        <v>0</v>
      </c>
      <c r="C25" s="27">
        <v>0</v>
      </c>
      <c r="D25" s="30">
        <f t="shared" si="0"/>
        <v>0</v>
      </c>
      <c r="E25" s="31"/>
      <c r="F25" s="31"/>
      <c r="G25" s="31"/>
      <c r="H25" s="31"/>
      <c r="I25" s="31"/>
      <c r="J25" s="31"/>
    </row>
    <row r="26" spans="1:10" ht="15.75" thickBot="1" x14ac:dyDescent="0.3">
      <c r="A26" s="19" t="s">
        <v>0</v>
      </c>
      <c r="B26" s="20">
        <f t="shared" ref="B26:D26" si="4">SUM(B5:B25)</f>
        <v>26000</v>
      </c>
      <c r="C26" s="20">
        <f t="shared" si="4"/>
        <v>5720</v>
      </c>
      <c r="D26" s="20">
        <f t="shared" si="4"/>
        <v>31720</v>
      </c>
      <c r="E26" s="20">
        <f t="shared" ref="E26:J26" si="5">SUM(E5:E24)</f>
        <v>267213.11</v>
      </c>
      <c r="F26" s="20">
        <f t="shared" si="5"/>
        <v>58786.8842</v>
      </c>
      <c r="G26" s="20">
        <f t="shared" si="5"/>
        <v>325999.99420000002</v>
      </c>
      <c r="H26" s="20">
        <f t="shared" si="5"/>
        <v>293213.11</v>
      </c>
      <c r="I26" s="20">
        <f t="shared" si="5"/>
        <v>64506.8842</v>
      </c>
      <c r="J26" s="20">
        <f t="shared" si="5"/>
        <v>357719.99420000002</v>
      </c>
    </row>
  </sheetData>
  <mergeCells count="4">
    <mergeCell ref="B3:D3"/>
    <mergeCell ref="E3:G3"/>
    <mergeCell ref="H3:J3"/>
    <mergeCell ref="A2:J2"/>
  </mergeCells>
  <pageMargins left="0.7" right="0.7" top="0.75" bottom="0.75" header="0.3" footer="0.3"/>
  <pageSetup paperSize="9"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view="pageBreakPreview" zoomScale="60" zoomScaleNormal="100" workbookViewId="0">
      <selection activeCell="G28" sqref="G28"/>
    </sheetView>
  </sheetViews>
  <sheetFormatPr defaultColWidth="9.140625" defaultRowHeight="15" x14ac:dyDescent="0.25"/>
  <cols>
    <col min="1" max="1" width="58.42578125" customWidth="1"/>
    <col min="2" max="3" width="15.7109375" customWidth="1"/>
    <col min="4" max="4" width="16.28515625" customWidth="1"/>
    <col min="5" max="6" width="15.7109375" customWidth="1"/>
    <col min="7" max="7" width="16.28515625" customWidth="1"/>
    <col min="8" max="9" width="15.7109375" customWidth="1"/>
    <col min="10" max="10" width="16.28515625" bestFit="1" customWidth="1"/>
  </cols>
  <sheetData>
    <row r="2" spans="1:10" ht="35.25" customHeight="1" thickBot="1" x14ac:dyDescent="0.3">
      <c r="A2" s="64" t="s">
        <v>59</v>
      </c>
      <c r="B2" s="65"/>
      <c r="C2" s="65"/>
      <c r="D2" s="65"/>
      <c r="E2" s="65"/>
      <c r="F2" s="65"/>
      <c r="G2" s="65"/>
      <c r="H2" s="65"/>
      <c r="I2" s="65"/>
      <c r="J2" s="65"/>
    </row>
    <row r="3" spans="1:10" ht="35.25" customHeight="1" thickBot="1" x14ac:dyDescent="0.3">
      <c r="A3" s="23"/>
      <c r="B3" s="61" t="s">
        <v>52</v>
      </c>
      <c r="C3" s="61"/>
      <c r="D3" s="62"/>
      <c r="E3" s="63" t="s">
        <v>53</v>
      </c>
      <c r="F3" s="61"/>
      <c r="G3" s="62"/>
      <c r="H3" s="63" t="s">
        <v>54</v>
      </c>
      <c r="I3" s="61"/>
      <c r="J3" s="62"/>
    </row>
    <row r="4" spans="1:10" ht="33.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4" si="1">SUM(E6:F6)</f>
        <v>0</v>
      </c>
      <c r="H6" s="15">
        <f t="shared" ref="H6:I24" si="2">+E6+B6</f>
        <v>0</v>
      </c>
      <c r="I6" s="15">
        <f t="shared" si="2"/>
        <v>0</v>
      </c>
      <c r="J6" s="16">
        <f t="shared" ref="J6:J24"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65</v>
      </c>
      <c r="B8" s="15"/>
      <c r="C8" s="15"/>
      <c r="D8" s="16">
        <f t="shared" si="0"/>
        <v>0</v>
      </c>
      <c r="E8" s="15">
        <v>21044.99</v>
      </c>
      <c r="F8" s="15">
        <f>E8*22%</f>
        <v>4629.8978000000006</v>
      </c>
      <c r="G8" s="16">
        <f t="shared" si="1"/>
        <v>25674.887800000004</v>
      </c>
      <c r="H8" s="15">
        <f t="shared" si="2"/>
        <v>21044.99</v>
      </c>
      <c r="I8" s="15">
        <f t="shared" si="2"/>
        <v>4629.8978000000006</v>
      </c>
      <c r="J8" s="16">
        <f t="shared" si="3"/>
        <v>25674.887800000004</v>
      </c>
    </row>
    <row r="9" spans="1:10" ht="30" customHeight="1" thickBot="1" x14ac:dyDescent="0.3">
      <c r="A9" s="18" t="s">
        <v>66</v>
      </c>
      <c r="B9" s="15"/>
      <c r="C9" s="15"/>
      <c r="D9" s="16">
        <f t="shared" si="0"/>
        <v>0</v>
      </c>
      <c r="E9" s="15">
        <v>99789.58</v>
      </c>
      <c r="F9" s="15">
        <f>E9*22%</f>
        <v>21953.707600000002</v>
      </c>
      <c r="G9" s="16">
        <f t="shared" si="1"/>
        <v>121743.28760000001</v>
      </c>
      <c r="H9" s="15">
        <f t="shared" si="2"/>
        <v>99789.58</v>
      </c>
      <c r="I9" s="15">
        <f t="shared" si="2"/>
        <v>21953.707600000002</v>
      </c>
      <c r="J9" s="16">
        <f t="shared" si="3"/>
        <v>121743.28760000001</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64</v>
      </c>
      <c r="B11" s="15"/>
      <c r="C11" s="15"/>
      <c r="D11" s="16">
        <f t="shared" si="0"/>
        <v>0</v>
      </c>
      <c r="E11" s="15">
        <v>140299.92000000001</v>
      </c>
      <c r="F11" s="15">
        <f>E11*22%</f>
        <v>30865.982400000004</v>
      </c>
      <c r="G11" s="16">
        <f t="shared" si="1"/>
        <v>171165.90240000002</v>
      </c>
      <c r="H11" s="15">
        <f t="shared" si="2"/>
        <v>140299.92000000001</v>
      </c>
      <c r="I11" s="15">
        <f t="shared" si="2"/>
        <v>30865.982400000004</v>
      </c>
      <c r="J11" s="16">
        <f t="shared" si="3"/>
        <v>171165.90240000002</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53.25" customHeight="1" thickBot="1" x14ac:dyDescent="0.3">
      <c r="A19" s="18" t="s">
        <v>80</v>
      </c>
      <c r="B19" s="15"/>
      <c r="C19" s="15"/>
      <c r="D19" s="16">
        <f t="shared" si="0"/>
        <v>0</v>
      </c>
      <c r="E19" s="15">
        <v>33947.480000000003</v>
      </c>
      <c r="F19" s="15">
        <f>E19*22%</f>
        <v>7468.4456000000009</v>
      </c>
      <c r="G19" s="16">
        <f>SUM(E19:F19)</f>
        <v>41415.925600000002</v>
      </c>
      <c r="H19" s="15">
        <f>+E19+B25</f>
        <v>33947.480000000003</v>
      </c>
      <c r="I19" s="15">
        <f>+F19+C25</f>
        <v>7468.4456000000009</v>
      </c>
      <c r="J19" s="16">
        <f>SUM(H19:I19)</f>
        <v>41415.925600000002</v>
      </c>
    </row>
    <row r="20" spans="1:10" ht="15.75" thickBot="1" x14ac:dyDescent="0.3">
      <c r="A20" s="18" t="s">
        <v>38</v>
      </c>
      <c r="B20" s="15"/>
      <c r="C20" s="15"/>
      <c r="D20" s="16">
        <f t="shared" si="0"/>
        <v>0</v>
      </c>
      <c r="E20" s="15"/>
      <c r="F20" s="15"/>
      <c r="G20" s="16">
        <f t="shared" si="1"/>
        <v>0</v>
      </c>
      <c r="H20" s="15">
        <f t="shared" si="2"/>
        <v>0</v>
      </c>
      <c r="I20" s="15">
        <f t="shared" si="2"/>
        <v>0</v>
      </c>
      <c r="J20" s="16">
        <f t="shared" si="3"/>
        <v>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32000</v>
      </c>
      <c r="C22" s="15">
        <f>B22*22%</f>
        <v>7040</v>
      </c>
      <c r="D22" s="16">
        <f t="shared" si="0"/>
        <v>39040</v>
      </c>
      <c r="E22" s="15">
        <v>0</v>
      </c>
      <c r="F22" s="15">
        <v>0</v>
      </c>
      <c r="G22" s="16">
        <f t="shared" si="1"/>
        <v>0</v>
      </c>
      <c r="H22" s="15">
        <f t="shared" si="2"/>
        <v>32000</v>
      </c>
      <c r="I22" s="15">
        <f t="shared" si="2"/>
        <v>7040</v>
      </c>
      <c r="J22" s="16">
        <f t="shared" si="3"/>
        <v>39040</v>
      </c>
    </row>
    <row r="23" spans="1:10" ht="45.75" thickBot="1" x14ac:dyDescent="0.3">
      <c r="A23" s="18" t="s">
        <v>50</v>
      </c>
      <c r="B23" s="15"/>
      <c r="C23" s="15"/>
      <c r="D23" s="16">
        <f t="shared" si="0"/>
        <v>0</v>
      </c>
      <c r="E23" s="15"/>
      <c r="F23" s="29"/>
      <c r="G23" s="28">
        <f t="shared" si="1"/>
        <v>0</v>
      </c>
      <c r="H23" s="29">
        <f t="shared" si="2"/>
        <v>0</v>
      </c>
      <c r="I23" s="29">
        <f t="shared" si="2"/>
        <v>0</v>
      </c>
      <c r="J23" s="28">
        <f t="shared" si="3"/>
        <v>0</v>
      </c>
    </row>
    <row r="24" spans="1:10" ht="30.75" thickBot="1" x14ac:dyDescent="0.3">
      <c r="A24" s="18" t="s">
        <v>51</v>
      </c>
      <c r="B24" s="15">
        <v>0</v>
      </c>
      <c r="C24" s="15">
        <v>0</v>
      </c>
      <c r="D24" s="16">
        <f t="shared" si="0"/>
        <v>0</v>
      </c>
      <c r="E24" s="27">
        <v>0</v>
      </c>
      <c r="F24" s="33">
        <v>0</v>
      </c>
      <c r="G24" s="30">
        <f t="shared" si="1"/>
        <v>0</v>
      </c>
      <c r="H24" s="33">
        <f t="shared" si="2"/>
        <v>0</v>
      </c>
      <c r="I24" s="33">
        <f t="shared" si="2"/>
        <v>0</v>
      </c>
      <c r="J24" s="30">
        <f t="shared" si="3"/>
        <v>0</v>
      </c>
    </row>
    <row r="25" spans="1:10" ht="30.75" thickBot="1" x14ac:dyDescent="0.3">
      <c r="A25" s="18" t="s">
        <v>42</v>
      </c>
      <c r="B25" s="15">
        <v>0</v>
      </c>
      <c r="C25" s="15">
        <v>0</v>
      </c>
      <c r="D25" s="16">
        <f t="shared" si="0"/>
        <v>0</v>
      </c>
      <c r="F25" s="31"/>
      <c r="G25" s="31"/>
      <c r="H25" s="31"/>
      <c r="I25" s="31"/>
      <c r="J25" s="31"/>
    </row>
    <row r="26" spans="1:10" ht="15.75" thickBot="1" x14ac:dyDescent="0.3">
      <c r="A26" s="19" t="s">
        <v>0</v>
      </c>
      <c r="B26" s="20">
        <f t="shared" ref="B26:D26" si="4">SUM(B5:B25)</f>
        <v>32000</v>
      </c>
      <c r="C26" s="20">
        <f t="shared" si="4"/>
        <v>7040</v>
      </c>
      <c r="D26" s="20">
        <f t="shared" si="4"/>
        <v>39040</v>
      </c>
      <c r="E26" s="20">
        <f t="shared" ref="E26:I26" si="5">SUM(E5:E24)</f>
        <v>295081.97000000003</v>
      </c>
      <c r="F26" s="20">
        <f t="shared" si="5"/>
        <v>64918.033400000008</v>
      </c>
      <c r="G26" s="20">
        <f t="shared" si="5"/>
        <v>360000.00340000005</v>
      </c>
      <c r="H26" s="20">
        <f t="shared" si="5"/>
        <v>327081.97000000003</v>
      </c>
      <c r="I26" s="20">
        <f t="shared" si="5"/>
        <v>71958.033400000015</v>
      </c>
      <c r="J26" s="20">
        <f>SUM(J5:J24)</f>
        <v>399040.00340000005</v>
      </c>
    </row>
  </sheetData>
  <mergeCells count="4">
    <mergeCell ref="B3:D3"/>
    <mergeCell ref="E3:G3"/>
    <mergeCell ref="H3:J3"/>
    <mergeCell ref="A2:J2"/>
  </mergeCells>
  <pageMargins left="0.7" right="0.7" top="0.75" bottom="0.75" header="0.3" footer="0.3"/>
  <pageSetup paperSize="9"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opLeftCell="A10" zoomScaleNormal="100" workbookViewId="0">
      <selection activeCell="A18" sqref="A18"/>
    </sheetView>
  </sheetViews>
  <sheetFormatPr defaultColWidth="9.140625" defaultRowHeight="15" x14ac:dyDescent="0.25"/>
  <cols>
    <col min="1" max="1" width="58.42578125" customWidth="1"/>
    <col min="2" max="3" width="15.7109375" customWidth="1"/>
    <col min="4" max="4" width="16.28515625" bestFit="1" customWidth="1"/>
    <col min="5" max="6" width="15.7109375" customWidth="1"/>
    <col min="7" max="7" width="16.28515625" bestFit="1" customWidth="1"/>
    <col min="8" max="9" width="15.7109375" customWidth="1"/>
    <col min="10" max="10" width="16.28515625" bestFit="1" customWidth="1"/>
  </cols>
  <sheetData>
    <row r="2" spans="1:10" ht="35.25" customHeight="1" thickBot="1" x14ac:dyDescent="0.3">
      <c r="A2" s="64" t="s">
        <v>11</v>
      </c>
      <c r="B2" s="65"/>
      <c r="C2" s="65"/>
      <c r="D2" s="65"/>
      <c r="E2" s="65"/>
      <c r="F2" s="65"/>
      <c r="G2" s="65"/>
      <c r="H2" s="65"/>
      <c r="I2" s="65"/>
      <c r="J2" s="65"/>
    </row>
    <row r="3" spans="1:10" ht="35.25" customHeight="1" thickBot="1" x14ac:dyDescent="0.3">
      <c r="A3" s="23"/>
      <c r="B3" s="61" t="s">
        <v>52</v>
      </c>
      <c r="C3" s="61"/>
      <c r="D3" s="62"/>
      <c r="E3" s="63" t="s">
        <v>53</v>
      </c>
      <c r="F3" s="61"/>
      <c r="G3" s="62"/>
      <c r="H3" s="63" t="s">
        <v>54</v>
      </c>
      <c r="I3" s="61"/>
      <c r="J3" s="62"/>
    </row>
    <row r="4" spans="1:10" ht="33.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5" si="1">SUM(E6:F6)</f>
        <v>0</v>
      </c>
      <c r="H6" s="15">
        <f t="shared" ref="H6:I25" si="2">+E6+B6</f>
        <v>0</v>
      </c>
      <c r="I6" s="15">
        <f t="shared" si="2"/>
        <v>0</v>
      </c>
      <c r="J6" s="16">
        <f t="shared" ref="J6:J25"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46</v>
      </c>
      <c r="B8" s="15"/>
      <c r="C8" s="15"/>
      <c r="D8" s="16">
        <f t="shared" si="0"/>
        <v>0</v>
      </c>
      <c r="E8" s="15"/>
      <c r="F8" s="15"/>
      <c r="G8" s="16">
        <f t="shared" si="1"/>
        <v>0</v>
      </c>
      <c r="H8" s="15">
        <f t="shared" si="2"/>
        <v>0</v>
      </c>
      <c r="I8" s="15">
        <f t="shared" si="2"/>
        <v>0</v>
      </c>
      <c r="J8" s="16">
        <f t="shared" si="3"/>
        <v>0</v>
      </c>
    </row>
    <row r="9" spans="1:10" ht="30" customHeight="1" thickBot="1" x14ac:dyDescent="0.3">
      <c r="A9" s="18" t="s">
        <v>47</v>
      </c>
      <c r="B9" s="15"/>
      <c r="C9" s="15"/>
      <c r="D9" s="16">
        <f t="shared" si="0"/>
        <v>0</v>
      </c>
      <c r="E9" s="15"/>
      <c r="F9" s="15"/>
      <c r="G9" s="16">
        <f t="shared" si="1"/>
        <v>0</v>
      </c>
      <c r="H9" s="15">
        <f t="shared" si="2"/>
        <v>0</v>
      </c>
      <c r="I9" s="15">
        <f t="shared" si="2"/>
        <v>0</v>
      </c>
      <c r="J9" s="16">
        <f t="shared" si="3"/>
        <v>0</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30" customHeight="1" thickBot="1" x14ac:dyDescent="0.3">
      <c r="A19" s="18" t="s">
        <v>37</v>
      </c>
      <c r="B19" s="15"/>
      <c r="C19" s="15"/>
      <c r="D19" s="16">
        <f t="shared" si="0"/>
        <v>0</v>
      </c>
      <c r="E19" s="15"/>
      <c r="F19" s="15"/>
      <c r="G19" s="16">
        <f t="shared" si="1"/>
        <v>0</v>
      </c>
      <c r="H19" s="15">
        <f t="shared" si="2"/>
        <v>0</v>
      </c>
      <c r="I19" s="15">
        <f t="shared" si="2"/>
        <v>0</v>
      </c>
      <c r="J19" s="16">
        <f t="shared" si="3"/>
        <v>0</v>
      </c>
    </row>
    <row r="20" spans="1:10" ht="15.75" thickBot="1" x14ac:dyDescent="0.3">
      <c r="A20" s="18" t="s">
        <v>38</v>
      </c>
      <c r="B20" s="15"/>
      <c r="C20" s="15"/>
      <c r="D20" s="16">
        <f t="shared" si="0"/>
        <v>0</v>
      </c>
      <c r="E20" s="15"/>
      <c r="F20" s="15"/>
      <c r="G20" s="16">
        <f t="shared" si="1"/>
        <v>0</v>
      </c>
      <c r="H20" s="15">
        <f t="shared" si="2"/>
        <v>0</v>
      </c>
      <c r="I20" s="15">
        <f t="shared" si="2"/>
        <v>0</v>
      </c>
      <c r="J20" s="16">
        <f t="shared" si="3"/>
        <v>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0</v>
      </c>
      <c r="C22" s="15">
        <v>0</v>
      </c>
      <c r="D22" s="16">
        <f t="shared" si="0"/>
        <v>0</v>
      </c>
      <c r="E22" s="15">
        <v>0</v>
      </c>
      <c r="F22" s="15">
        <v>0</v>
      </c>
      <c r="G22" s="16">
        <f t="shared" si="1"/>
        <v>0</v>
      </c>
      <c r="H22" s="15">
        <f t="shared" si="2"/>
        <v>0</v>
      </c>
      <c r="I22" s="15">
        <f t="shared" si="2"/>
        <v>0</v>
      </c>
      <c r="J22" s="16">
        <f t="shared" si="3"/>
        <v>0</v>
      </c>
    </row>
    <row r="23" spans="1:10" ht="45.75" thickBot="1" x14ac:dyDescent="0.3">
      <c r="A23" s="18" t="s">
        <v>50</v>
      </c>
      <c r="B23" s="15"/>
      <c r="C23" s="15"/>
      <c r="D23" s="16">
        <f t="shared" si="0"/>
        <v>0</v>
      </c>
      <c r="E23" s="15"/>
      <c r="F23" s="15"/>
      <c r="G23" s="16">
        <f t="shared" si="1"/>
        <v>0</v>
      </c>
      <c r="H23" s="15">
        <f t="shared" si="2"/>
        <v>0</v>
      </c>
      <c r="I23" s="15">
        <f t="shared" si="2"/>
        <v>0</v>
      </c>
      <c r="J23" s="16">
        <f t="shared" si="3"/>
        <v>0</v>
      </c>
    </row>
    <row r="24" spans="1:10" ht="30.75" thickBot="1" x14ac:dyDescent="0.3">
      <c r="A24" s="18" t="s">
        <v>51</v>
      </c>
      <c r="B24" s="15">
        <v>0</v>
      </c>
      <c r="C24" s="15">
        <v>0</v>
      </c>
      <c r="D24" s="16">
        <f t="shared" si="0"/>
        <v>0</v>
      </c>
      <c r="E24" s="15">
        <v>0</v>
      </c>
      <c r="F24" s="15">
        <v>0</v>
      </c>
      <c r="G24" s="16">
        <f t="shared" si="1"/>
        <v>0</v>
      </c>
      <c r="H24" s="15">
        <f t="shared" si="2"/>
        <v>0</v>
      </c>
      <c r="I24" s="15">
        <f t="shared" si="2"/>
        <v>0</v>
      </c>
      <c r="J24" s="16">
        <f t="shared" si="3"/>
        <v>0</v>
      </c>
    </row>
    <row r="25" spans="1:10" ht="30.75" thickBot="1" x14ac:dyDescent="0.3">
      <c r="A25" s="18" t="s">
        <v>42</v>
      </c>
      <c r="B25" s="15">
        <v>0</v>
      </c>
      <c r="C25" s="15">
        <v>0</v>
      </c>
      <c r="D25" s="16">
        <f t="shared" si="0"/>
        <v>0</v>
      </c>
      <c r="E25" s="15">
        <v>0</v>
      </c>
      <c r="F25" s="15">
        <v>0</v>
      </c>
      <c r="G25" s="16">
        <f t="shared" si="1"/>
        <v>0</v>
      </c>
      <c r="H25" s="15">
        <f t="shared" si="2"/>
        <v>0</v>
      </c>
      <c r="I25" s="15">
        <f t="shared" si="2"/>
        <v>0</v>
      </c>
      <c r="J25" s="16">
        <f t="shared" si="3"/>
        <v>0</v>
      </c>
    </row>
    <row r="26" spans="1:10" ht="15.75" thickBot="1" x14ac:dyDescent="0.3">
      <c r="A26" s="19" t="s">
        <v>0</v>
      </c>
      <c r="B26" s="20">
        <f t="shared" ref="B26:J26" si="4">SUM(B5:B25)</f>
        <v>0</v>
      </c>
      <c r="C26" s="20">
        <f t="shared" si="4"/>
        <v>0</v>
      </c>
      <c r="D26" s="20">
        <f t="shared" si="4"/>
        <v>0</v>
      </c>
      <c r="E26" s="20">
        <f t="shared" si="4"/>
        <v>0</v>
      </c>
      <c r="F26" s="20">
        <f t="shared" si="4"/>
        <v>0</v>
      </c>
      <c r="G26" s="20">
        <f t="shared" si="4"/>
        <v>0</v>
      </c>
      <c r="H26" s="20">
        <f t="shared" si="4"/>
        <v>0</v>
      </c>
      <c r="I26" s="20">
        <f t="shared" si="4"/>
        <v>0</v>
      </c>
      <c r="J26" s="20">
        <f t="shared" si="4"/>
        <v>0</v>
      </c>
    </row>
  </sheetData>
  <mergeCells count="4">
    <mergeCell ref="B3:D3"/>
    <mergeCell ref="E3:G3"/>
    <mergeCell ref="H3:J3"/>
    <mergeCell ref="A2:J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Normal="100" workbookViewId="0">
      <selection activeCell="E5" sqref="E5:F9"/>
    </sheetView>
  </sheetViews>
  <sheetFormatPr defaultColWidth="9.140625" defaultRowHeight="15" x14ac:dyDescent="0.25"/>
  <cols>
    <col min="1" max="1" width="58.42578125" customWidth="1"/>
    <col min="2" max="3" width="15.7109375" customWidth="1"/>
    <col min="4" max="4" width="16.28515625" bestFit="1" customWidth="1"/>
    <col min="5" max="6" width="15.7109375" customWidth="1"/>
    <col min="7" max="7" width="16.28515625" bestFit="1" customWidth="1"/>
    <col min="8" max="9" width="15.7109375" customWidth="1"/>
    <col min="10" max="10" width="16.28515625" bestFit="1" customWidth="1"/>
  </cols>
  <sheetData>
    <row r="2" spans="1:10" ht="35.25" customHeight="1" thickBot="1" x14ac:dyDescent="0.3">
      <c r="A2" s="64" t="s">
        <v>12</v>
      </c>
      <c r="B2" s="65"/>
      <c r="C2" s="65"/>
      <c r="D2" s="65"/>
      <c r="E2" s="65"/>
      <c r="F2" s="65"/>
      <c r="G2" s="65"/>
      <c r="H2" s="65"/>
      <c r="I2" s="65"/>
      <c r="J2" s="65"/>
    </row>
    <row r="3" spans="1:10" ht="35.25" customHeight="1" thickBot="1" x14ac:dyDescent="0.3">
      <c r="A3" s="23"/>
      <c r="B3" s="61" t="s">
        <v>52</v>
      </c>
      <c r="C3" s="61"/>
      <c r="D3" s="62"/>
      <c r="E3" s="63" t="s">
        <v>53</v>
      </c>
      <c r="F3" s="61"/>
      <c r="G3" s="62"/>
      <c r="H3" s="63" t="s">
        <v>54</v>
      </c>
      <c r="I3" s="61"/>
      <c r="J3" s="62"/>
    </row>
    <row r="4" spans="1:10" ht="33.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5" si="1">SUM(E6:F6)</f>
        <v>0</v>
      </c>
      <c r="H6" s="15">
        <f t="shared" ref="H6:I25" si="2">+E6+B6</f>
        <v>0</v>
      </c>
      <c r="I6" s="15">
        <f t="shared" si="2"/>
        <v>0</v>
      </c>
      <c r="J6" s="16">
        <f t="shared" ref="J6:J25"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46</v>
      </c>
      <c r="B8" s="15"/>
      <c r="C8" s="15"/>
      <c r="D8" s="16">
        <f t="shared" si="0"/>
        <v>0</v>
      </c>
      <c r="E8" s="15"/>
      <c r="F8" s="15"/>
      <c r="G8" s="16">
        <f t="shared" si="1"/>
        <v>0</v>
      </c>
      <c r="H8" s="15">
        <f t="shared" si="2"/>
        <v>0</v>
      </c>
      <c r="I8" s="15">
        <f t="shared" si="2"/>
        <v>0</v>
      </c>
      <c r="J8" s="16">
        <f t="shared" si="3"/>
        <v>0</v>
      </c>
    </row>
    <row r="9" spans="1:10" ht="30" customHeight="1" thickBot="1" x14ac:dyDescent="0.3">
      <c r="A9" s="18" t="s">
        <v>47</v>
      </c>
      <c r="B9" s="15"/>
      <c r="C9" s="15"/>
      <c r="D9" s="16">
        <f t="shared" si="0"/>
        <v>0</v>
      </c>
      <c r="E9" s="15"/>
      <c r="F9" s="15"/>
      <c r="G9" s="16">
        <f t="shared" si="1"/>
        <v>0</v>
      </c>
      <c r="H9" s="15">
        <f t="shared" si="2"/>
        <v>0</v>
      </c>
      <c r="I9" s="15">
        <f t="shared" si="2"/>
        <v>0</v>
      </c>
      <c r="J9" s="16">
        <f t="shared" si="3"/>
        <v>0</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30" customHeight="1" thickBot="1" x14ac:dyDescent="0.3">
      <c r="A19" s="18" t="s">
        <v>37</v>
      </c>
      <c r="B19" s="15"/>
      <c r="C19" s="15"/>
      <c r="D19" s="16">
        <f t="shared" si="0"/>
        <v>0</v>
      </c>
      <c r="E19" s="15"/>
      <c r="F19" s="15"/>
      <c r="G19" s="16">
        <f t="shared" si="1"/>
        <v>0</v>
      </c>
      <c r="H19" s="15">
        <f t="shared" si="2"/>
        <v>0</v>
      </c>
      <c r="I19" s="15">
        <f t="shared" si="2"/>
        <v>0</v>
      </c>
      <c r="J19" s="16">
        <f t="shared" si="3"/>
        <v>0</v>
      </c>
    </row>
    <row r="20" spans="1:10" ht="15.75" thickBot="1" x14ac:dyDescent="0.3">
      <c r="A20" s="18" t="s">
        <v>38</v>
      </c>
      <c r="B20" s="15"/>
      <c r="C20" s="15"/>
      <c r="D20" s="16">
        <f t="shared" si="0"/>
        <v>0</v>
      </c>
      <c r="E20" s="15"/>
      <c r="F20" s="15"/>
      <c r="G20" s="16">
        <f t="shared" si="1"/>
        <v>0</v>
      </c>
      <c r="H20" s="15">
        <f t="shared" si="2"/>
        <v>0</v>
      </c>
      <c r="I20" s="15">
        <f t="shared" si="2"/>
        <v>0</v>
      </c>
      <c r="J20" s="16">
        <f t="shared" si="3"/>
        <v>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0</v>
      </c>
      <c r="C22" s="15">
        <v>0</v>
      </c>
      <c r="D22" s="16">
        <f t="shared" si="0"/>
        <v>0</v>
      </c>
      <c r="E22" s="15">
        <v>0</v>
      </c>
      <c r="F22" s="15">
        <v>0</v>
      </c>
      <c r="G22" s="16">
        <f t="shared" si="1"/>
        <v>0</v>
      </c>
      <c r="H22" s="15">
        <f t="shared" si="2"/>
        <v>0</v>
      </c>
      <c r="I22" s="15">
        <f t="shared" si="2"/>
        <v>0</v>
      </c>
      <c r="J22" s="16">
        <f t="shared" si="3"/>
        <v>0</v>
      </c>
    </row>
    <row r="23" spans="1:10" ht="45.75" thickBot="1" x14ac:dyDescent="0.3">
      <c r="A23" s="18" t="s">
        <v>50</v>
      </c>
      <c r="B23" s="15"/>
      <c r="C23" s="15"/>
      <c r="D23" s="16">
        <f t="shared" si="0"/>
        <v>0</v>
      </c>
      <c r="E23" s="15"/>
      <c r="F23" s="15"/>
      <c r="G23" s="16">
        <f t="shared" si="1"/>
        <v>0</v>
      </c>
      <c r="H23" s="15">
        <f t="shared" si="2"/>
        <v>0</v>
      </c>
      <c r="I23" s="15">
        <f t="shared" si="2"/>
        <v>0</v>
      </c>
      <c r="J23" s="16">
        <f t="shared" si="3"/>
        <v>0</v>
      </c>
    </row>
    <row r="24" spans="1:10" ht="30.75" thickBot="1" x14ac:dyDescent="0.3">
      <c r="A24" s="18" t="s">
        <v>51</v>
      </c>
      <c r="B24" s="15">
        <v>0</v>
      </c>
      <c r="C24" s="15">
        <v>0</v>
      </c>
      <c r="D24" s="16">
        <f t="shared" si="0"/>
        <v>0</v>
      </c>
      <c r="E24" s="15">
        <v>0</v>
      </c>
      <c r="F24" s="15">
        <v>0</v>
      </c>
      <c r="G24" s="16">
        <f t="shared" si="1"/>
        <v>0</v>
      </c>
      <c r="H24" s="15">
        <f t="shared" si="2"/>
        <v>0</v>
      </c>
      <c r="I24" s="15">
        <f t="shared" si="2"/>
        <v>0</v>
      </c>
      <c r="J24" s="16">
        <f t="shared" si="3"/>
        <v>0</v>
      </c>
    </row>
    <row r="25" spans="1:10" ht="30.75" thickBot="1" x14ac:dyDescent="0.3">
      <c r="A25" s="18" t="s">
        <v>42</v>
      </c>
      <c r="B25" s="15">
        <v>0</v>
      </c>
      <c r="C25" s="15">
        <v>0</v>
      </c>
      <c r="D25" s="16">
        <f t="shared" si="0"/>
        <v>0</v>
      </c>
      <c r="E25" s="15">
        <v>0</v>
      </c>
      <c r="F25" s="15">
        <v>0</v>
      </c>
      <c r="G25" s="16">
        <f t="shared" si="1"/>
        <v>0</v>
      </c>
      <c r="H25" s="15">
        <f t="shared" si="2"/>
        <v>0</v>
      </c>
      <c r="I25" s="15">
        <f t="shared" si="2"/>
        <v>0</v>
      </c>
      <c r="J25" s="16">
        <f t="shared" si="3"/>
        <v>0</v>
      </c>
    </row>
    <row r="26" spans="1:10" ht="15.75" thickBot="1" x14ac:dyDescent="0.3">
      <c r="A26" s="19" t="s">
        <v>0</v>
      </c>
      <c r="B26" s="20">
        <f t="shared" ref="B26:J26" si="4">SUM(B5:B25)</f>
        <v>0</v>
      </c>
      <c r="C26" s="20">
        <f t="shared" si="4"/>
        <v>0</v>
      </c>
      <c r="D26" s="20">
        <f t="shared" si="4"/>
        <v>0</v>
      </c>
      <c r="E26" s="20">
        <f t="shared" si="4"/>
        <v>0</v>
      </c>
      <c r="F26" s="20">
        <f t="shared" si="4"/>
        <v>0</v>
      </c>
      <c r="G26" s="20">
        <f t="shared" si="4"/>
        <v>0</v>
      </c>
      <c r="H26" s="20">
        <f t="shared" si="4"/>
        <v>0</v>
      </c>
      <c r="I26" s="20">
        <f t="shared" si="4"/>
        <v>0</v>
      </c>
      <c r="J26" s="20">
        <f t="shared" si="4"/>
        <v>0</v>
      </c>
    </row>
  </sheetData>
  <mergeCells count="4">
    <mergeCell ref="B3:D3"/>
    <mergeCell ref="E3:G3"/>
    <mergeCell ref="H3:J3"/>
    <mergeCell ref="A2:J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Normal="100" workbookViewId="0">
      <selection activeCell="E5" sqref="E5:F8"/>
    </sheetView>
  </sheetViews>
  <sheetFormatPr defaultColWidth="9.140625" defaultRowHeight="15" x14ac:dyDescent="0.25"/>
  <cols>
    <col min="1" max="1" width="58.42578125" customWidth="1"/>
    <col min="2" max="3" width="15.7109375" customWidth="1"/>
    <col min="4" max="4" width="16.28515625" bestFit="1" customWidth="1"/>
    <col min="5" max="6" width="15.7109375" customWidth="1"/>
    <col min="7" max="7" width="16.28515625" bestFit="1" customWidth="1"/>
    <col min="8" max="9" width="15.7109375" customWidth="1"/>
    <col min="10" max="10" width="16.28515625" bestFit="1" customWidth="1"/>
  </cols>
  <sheetData>
    <row r="2" spans="1:10" ht="35.25" customHeight="1" thickBot="1" x14ac:dyDescent="0.3">
      <c r="A2" s="64" t="s">
        <v>13</v>
      </c>
      <c r="B2" s="65"/>
      <c r="C2" s="65"/>
      <c r="D2" s="65"/>
      <c r="E2" s="65"/>
      <c r="F2" s="65"/>
      <c r="G2" s="65"/>
      <c r="H2" s="65"/>
      <c r="I2" s="65"/>
      <c r="J2" s="65"/>
    </row>
    <row r="3" spans="1:10" ht="35.25" customHeight="1" thickBot="1" x14ac:dyDescent="0.3">
      <c r="A3" s="23"/>
      <c r="B3" s="61" t="s">
        <v>52</v>
      </c>
      <c r="C3" s="61"/>
      <c r="D3" s="62"/>
      <c r="E3" s="63" t="s">
        <v>53</v>
      </c>
      <c r="F3" s="61"/>
      <c r="G3" s="62"/>
      <c r="H3" s="63" t="s">
        <v>54</v>
      </c>
      <c r="I3" s="61"/>
      <c r="J3" s="62"/>
    </row>
    <row r="4" spans="1:10" ht="33.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5" si="1">SUM(E6:F6)</f>
        <v>0</v>
      </c>
      <c r="H6" s="15">
        <f t="shared" ref="H6:I25" si="2">+E6+B6</f>
        <v>0</v>
      </c>
      <c r="I6" s="15">
        <f t="shared" si="2"/>
        <v>0</v>
      </c>
      <c r="J6" s="16">
        <f t="shared" ref="J6:J25"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46</v>
      </c>
      <c r="B8" s="15"/>
      <c r="C8" s="15"/>
      <c r="D8" s="16">
        <f t="shared" si="0"/>
        <v>0</v>
      </c>
      <c r="E8" s="15"/>
      <c r="F8" s="15"/>
      <c r="G8" s="16">
        <f t="shared" si="1"/>
        <v>0</v>
      </c>
      <c r="H8" s="15">
        <f t="shared" si="2"/>
        <v>0</v>
      </c>
      <c r="I8" s="15">
        <f t="shared" si="2"/>
        <v>0</v>
      </c>
      <c r="J8" s="16">
        <f t="shared" si="3"/>
        <v>0</v>
      </c>
    </row>
    <row r="9" spans="1:10" ht="30" customHeight="1" thickBot="1" x14ac:dyDescent="0.3">
      <c r="A9" s="18" t="s">
        <v>47</v>
      </c>
      <c r="B9" s="15"/>
      <c r="C9" s="15"/>
      <c r="D9" s="16">
        <f t="shared" si="0"/>
        <v>0</v>
      </c>
      <c r="E9" s="15"/>
      <c r="F9" s="15"/>
      <c r="G9" s="16">
        <f t="shared" si="1"/>
        <v>0</v>
      </c>
      <c r="H9" s="15">
        <f t="shared" si="2"/>
        <v>0</v>
      </c>
      <c r="I9" s="15">
        <f t="shared" si="2"/>
        <v>0</v>
      </c>
      <c r="J9" s="16">
        <f t="shared" si="3"/>
        <v>0</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30" customHeight="1" thickBot="1" x14ac:dyDescent="0.3">
      <c r="A19" s="18" t="s">
        <v>37</v>
      </c>
      <c r="B19" s="15"/>
      <c r="C19" s="15"/>
      <c r="D19" s="16">
        <f t="shared" si="0"/>
        <v>0</v>
      </c>
      <c r="E19" s="15"/>
      <c r="F19" s="15"/>
      <c r="G19" s="16">
        <f t="shared" si="1"/>
        <v>0</v>
      </c>
      <c r="H19" s="15">
        <f t="shared" si="2"/>
        <v>0</v>
      </c>
      <c r="I19" s="15">
        <f t="shared" si="2"/>
        <v>0</v>
      </c>
      <c r="J19" s="16">
        <f t="shared" si="3"/>
        <v>0</v>
      </c>
    </row>
    <row r="20" spans="1:10" ht="15.75" thickBot="1" x14ac:dyDescent="0.3">
      <c r="A20" s="18" t="s">
        <v>38</v>
      </c>
      <c r="B20" s="15"/>
      <c r="C20" s="15"/>
      <c r="D20" s="16">
        <f t="shared" si="0"/>
        <v>0</v>
      </c>
      <c r="E20" s="15"/>
      <c r="F20" s="15"/>
      <c r="G20" s="16">
        <f t="shared" si="1"/>
        <v>0</v>
      </c>
      <c r="H20" s="15">
        <f t="shared" si="2"/>
        <v>0</v>
      </c>
      <c r="I20" s="15">
        <f t="shared" si="2"/>
        <v>0</v>
      </c>
      <c r="J20" s="16">
        <f t="shared" si="3"/>
        <v>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0</v>
      </c>
      <c r="C22" s="15">
        <v>0</v>
      </c>
      <c r="D22" s="16">
        <f t="shared" si="0"/>
        <v>0</v>
      </c>
      <c r="E22" s="15">
        <v>0</v>
      </c>
      <c r="F22" s="15">
        <v>0</v>
      </c>
      <c r="G22" s="16">
        <f t="shared" si="1"/>
        <v>0</v>
      </c>
      <c r="H22" s="15">
        <f t="shared" si="2"/>
        <v>0</v>
      </c>
      <c r="I22" s="15">
        <f t="shared" si="2"/>
        <v>0</v>
      </c>
      <c r="J22" s="16">
        <f t="shared" si="3"/>
        <v>0</v>
      </c>
    </row>
    <row r="23" spans="1:10" ht="45.75" thickBot="1" x14ac:dyDescent="0.3">
      <c r="A23" s="18" t="s">
        <v>50</v>
      </c>
      <c r="B23" s="15"/>
      <c r="C23" s="15"/>
      <c r="D23" s="16">
        <f t="shared" si="0"/>
        <v>0</v>
      </c>
      <c r="E23" s="15"/>
      <c r="F23" s="15"/>
      <c r="G23" s="16">
        <f t="shared" si="1"/>
        <v>0</v>
      </c>
      <c r="H23" s="15">
        <f t="shared" si="2"/>
        <v>0</v>
      </c>
      <c r="I23" s="15">
        <f t="shared" si="2"/>
        <v>0</v>
      </c>
      <c r="J23" s="16">
        <f t="shared" si="3"/>
        <v>0</v>
      </c>
    </row>
    <row r="24" spans="1:10" ht="30.75" thickBot="1" x14ac:dyDescent="0.3">
      <c r="A24" s="18" t="s">
        <v>51</v>
      </c>
      <c r="B24" s="15">
        <v>0</v>
      </c>
      <c r="C24" s="15">
        <v>0</v>
      </c>
      <c r="D24" s="16">
        <f t="shared" si="0"/>
        <v>0</v>
      </c>
      <c r="E24" s="15">
        <v>0</v>
      </c>
      <c r="F24" s="15">
        <v>0</v>
      </c>
      <c r="G24" s="16">
        <f t="shared" si="1"/>
        <v>0</v>
      </c>
      <c r="H24" s="15">
        <f t="shared" si="2"/>
        <v>0</v>
      </c>
      <c r="I24" s="15">
        <f t="shared" si="2"/>
        <v>0</v>
      </c>
      <c r="J24" s="16">
        <f t="shared" si="3"/>
        <v>0</v>
      </c>
    </row>
    <row r="25" spans="1:10" ht="30.75" thickBot="1" x14ac:dyDescent="0.3">
      <c r="A25" s="18" t="s">
        <v>42</v>
      </c>
      <c r="B25" s="15">
        <v>0</v>
      </c>
      <c r="C25" s="15">
        <v>0</v>
      </c>
      <c r="D25" s="16">
        <f t="shared" si="0"/>
        <v>0</v>
      </c>
      <c r="E25" s="15">
        <v>0</v>
      </c>
      <c r="F25" s="15">
        <v>0</v>
      </c>
      <c r="G25" s="16">
        <f t="shared" si="1"/>
        <v>0</v>
      </c>
      <c r="H25" s="15">
        <f t="shared" si="2"/>
        <v>0</v>
      </c>
      <c r="I25" s="15">
        <f t="shared" si="2"/>
        <v>0</v>
      </c>
      <c r="J25" s="16">
        <f t="shared" si="3"/>
        <v>0</v>
      </c>
    </row>
    <row r="26" spans="1:10" ht="15.75" thickBot="1" x14ac:dyDescent="0.3">
      <c r="A26" s="19" t="s">
        <v>0</v>
      </c>
      <c r="B26" s="20">
        <f t="shared" ref="B26:J26" si="4">SUM(B5:B25)</f>
        <v>0</v>
      </c>
      <c r="C26" s="20">
        <f t="shared" si="4"/>
        <v>0</v>
      </c>
      <c r="D26" s="20">
        <f t="shared" si="4"/>
        <v>0</v>
      </c>
      <c r="E26" s="20">
        <f t="shared" si="4"/>
        <v>0</v>
      </c>
      <c r="F26" s="20">
        <f t="shared" si="4"/>
        <v>0</v>
      </c>
      <c r="G26" s="20">
        <f t="shared" si="4"/>
        <v>0</v>
      </c>
      <c r="H26" s="20">
        <f t="shared" si="4"/>
        <v>0</v>
      </c>
      <c r="I26" s="20">
        <f t="shared" si="4"/>
        <v>0</v>
      </c>
      <c r="J26" s="20">
        <f t="shared" si="4"/>
        <v>0</v>
      </c>
    </row>
  </sheetData>
  <mergeCells count="4">
    <mergeCell ref="B3:D3"/>
    <mergeCell ref="E3:G3"/>
    <mergeCell ref="H3:J3"/>
    <mergeCell ref="A2:J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Normal="100" workbookViewId="0">
      <selection activeCell="E5" sqref="E5:F8"/>
    </sheetView>
  </sheetViews>
  <sheetFormatPr defaultColWidth="9.140625" defaultRowHeight="15" x14ac:dyDescent="0.25"/>
  <cols>
    <col min="1" max="1" width="58.42578125" customWidth="1"/>
    <col min="2" max="3" width="15.7109375" customWidth="1"/>
    <col min="4" max="4" width="16.28515625" bestFit="1" customWidth="1"/>
    <col min="5" max="6" width="15.7109375" customWidth="1"/>
    <col min="7" max="7" width="16.28515625" bestFit="1" customWidth="1"/>
    <col min="8" max="9" width="15.7109375" customWidth="1"/>
    <col min="10" max="10" width="16.28515625" bestFit="1" customWidth="1"/>
  </cols>
  <sheetData>
    <row r="2" spans="1:10" ht="35.25" customHeight="1" thickBot="1" x14ac:dyDescent="0.3">
      <c r="A2" s="64" t="s">
        <v>14</v>
      </c>
      <c r="B2" s="65"/>
      <c r="C2" s="65"/>
      <c r="D2" s="65"/>
      <c r="E2" s="65"/>
      <c r="F2" s="65"/>
      <c r="G2" s="65"/>
      <c r="H2" s="65"/>
      <c r="I2" s="65"/>
      <c r="J2" s="65"/>
    </row>
    <row r="3" spans="1:10" ht="35.25" customHeight="1" thickBot="1" x14ac:dyDescent="0.3">
      <c r="A3" s="23"/>
      <c r="B3" s="61" t="s">
        <v>52</v>
      </c>
      <c r="C3" s="61"/>
      <c r="D3" s="62"/>
      <c r="E3" s="63" t="s">
        <v>53</v>
      </c>
      <c r="F3" s="61"/>
      <c r="G3" s="62"/>
      <c r="H3" s="63" t="s">
        <v>54</v>
      </c>
      <c r="I3" s="61"/>
      <c r="J3" s="62"/>
    </row>
    <row r="4" spans="1:10" ht="33.75" customHeight="1" thickBot="1" x14ac:dyDescent="0.3">
      <c r="A4" s="17" t="s">
        <v>4</v>
      </c>
      <c r="B4" s="17" t="s">
        <v>1</v>
      </c>
      <c r="C4" s="17" t="s">
        <v>3</v>
      </c>
      <c r="D4" s="17" t="s">
        <v>2</v>
      </c>
      <c r="E4" s="17" t="s">
        <v>1</v>
      </c>
      <c r="F4" s="17" t="s">
        <v>3</v>
      </c>
      <c r="G4" s="17" t="s">
        <v>2</v>
      </c>
      <c r="H4" s="17" t="s">
        <v>1</v>
      </c>
      <c r="I4" s="17" t="s">
        <v>3</v>
      </c>
      <c r="J4" s="17" t="s">
        <v>2</v>
      </c>
    </row>
    <row r="5" spans="1:10" ht="60.75" thickBot="1" x14ac:dyDescent="0.3">
      <c r="A5" s="18" t="s">
        <v>43</v>
      </c>
      <c r="B5" s="15"/>
      <c r="C5" s="15"/>
      <c r="D5" s="16">
        <f>SUM(B5:C5)</f>
        <v>0</v>
      </c>
      <c r="E5" s="15"/>
      <c r="F5" s="15"/>
      <c r="G5" s="16">
        <f>SUM(E5:F5)</f>
        <v>0</v>
      </c>
      <c r="H5" s="15">
        <f>+E5+B5</f>
        <v>0</v>
      </c>
      <c r="I5" s="15">
        <f>+F5+C5</f>
        <v>0</v>
      </c>
      <c r="J5" s="16">
        <f>SUM(H5:I5)</f>
        <v>0</v>
      </c>
    </row>
    <row r="6" spans="1:10" ht="30" customHeight="1" thickBot="1" x14ac:dyDescent="0.3">
      <c r="A6" s="18" t="s">
        <v>44</v>
      </c>
      <c r="B6" s="15"/>
      <c r="C6" s="15"/>
      <c r="D6" s="16">
        <f t="shared" ref="D6:D25" si="0">SUM(B6:C6)</f>
        <v>0</v>
      </c>
      <c r="E6" s="15"/>
      <c r="F6" s="15"/>
      <c r="G6" s="16">
        <f t="shared" ref="G6:G25" si="1">SUM(E6:F6)</f>
        <v>0</v>
      </c>
      <c r="H6" s="15">
        <f t="shared" ref="H6:I25" si="2">+E6+B6</f>
        <v>0</v>
      </c>
      <c r="I6" s="15">
        <f t="shared" si="2"/>
        <v>0</v>
      </c>
      <c r="J6" s="16">
        <f t="shared" ref="J6:J25" si="3">SUM(H6:I6)</f>
        <v>0</v>
      </c>
    </row>
    <row r="7" spans="1:10" ht="30" customHeight="1" thickBot="1" x14ac:dyDescent="0.3">
      <c r="A7" s="18" t="s">
        <v>45</v>
      </c>
      <c r="B7" s="15"/>
      <c r="C7" s="15"/>
      <c r="D7" s="16">
        <f t="shared" si="0"/>
        <v>0</v>
      </c>
      <c r="E7" s="15"/>
      <c r="F7" s="15"/>
      <c r="G7" s="16">
        <f t="shared" si="1"/>
        <v>0</v>
      </c>
      <c r="H7" s="15">
        <f t="shared" si="2"/>
        <v>0</v>
      </c>
      <c r="I7" s="15">
        <f t="shared" si="2"/>
        <v>0</v>
      </c>
      <c r="J7" s="16">
        <f t="shared" si="3"/>
        <v>0</v>
      </c>
    </row>
    <row r="8" spans="1:10" ht="30" customHeight="1" thickBot="1" x14ac:dyDescent="0.3">
      <c r="A8" s="18" t="s">
        <v>46</v>
      </c>
      <c r="B8" s="15"/>
      <c r="C8" s="15"/>
      <c r="D8" s="16">
        <f t="shared" si="0"/>
        <v>0</v>
      </c>
      <c r="E8" s="15"/>
      <c r="F8" s="15"/>
      <c r="G8" s="16">
        <f t="shared" si="1"/>
        <v>0</v>
      </c>
      <c r="H8" s="15">
        <f t="shared" si="2"/>
        <v>0</v>
      </c>
      <c r="I8" s="15">
        <f t="shared" si="2"/>
        <v>0</v>
      </c>
      <c r="J8" s="16">
        <f t="shared" si="3"/>
        <v>0</v>
      </c>
    </row>
    <row r="9" spans="1:10" ht="30" customHeight="1" thickBot="1" x14ac:dyDescent="0.3">
      <c r="A9" s="18" t="s">
        <v>47</v>
      </c>
      <c r="B9" s="15"/>
      <c r="C9" s="15"/>
      <c r="D9" s="16">
        <f t="shared" si="0"/>
        <v>0</v>
      </c>
      <c r="E9" s="15"/>
      <c r="F9" s="15"/>
      <c r="G9" s="16">
        <f t="shared" si="1"/>
        <v>0</v>
      </c>
      <c r="H9" s="15">
        <f t="shared" si="2"/>
        <v>0</v>
      </c>
      <c r="I9" s="15">
        <f t="shared" si="2"/>
        <v>0</v>
      </c>
      <c r="J9" s="16">
        <f t="shared" si="3"/>
        <v>0</v>
      </c>
    </row>
    <row r="10" spans="1:10" ht="30" customHeight="1" thickBot="1" x14ac:dyDescent="0.3">
      <c r="A10" s="18" t="s">
        <v>40</v>
      </c>
      <c r="B10" s="15"/>
      <c r="C10" s="15"/>
      <c r="D10" s="16">
        <f t="shared" si="0"/>
        <v>0</v>
      </c>
      <c r="E10" s="15"/>
      <c r="F10" s="15"/>
      <c r="G10" s="16">
        <f t="shared" si="1"/>
        <v>0</v>
      </c>
      <c r="H10" s="15">
        <f t="shared" si="2"/>
        <v>0</v>
      </c>
      <c r="I10" s="15">
        <f t="shared" si="2"/>
        <v>0</v>
      </c>
      <c r="J10" s="16">
        <f t="shared" si="3"/>
        <v>0</v>
      </c>
    </row>
    <row r="11" spans="1:10" ht="30" customHeight="1" thickBot="1" x14ac:dyDescent="0.3">
      <c r="A11" s="18" t="s">
        <v>48</v>
      </c>
      <c r="B11" s="15"/>
      <c r="C11" s="15"/>
      <c r="D11" s="16">
        <f t="shared" si="0"/>
        <v>0</v>
      </c>
      <c r="E11" s="15"/>
      <c r="F11" s="15"/>
      <c r="G11" s="16">
        <f t="shared" si="1"/>
        <v>0</v>
      </c>
      <c r="H11" s="15">
        <f t="shared" si="2"/>
        <v>0</v>
      </c>
      <c r="I11" s="15">
        <f t="shared" si="2"/>
        <v>0</v>
      </c>
      <c r="J11" s="16">
        <f t="shared" si="3"/>
        <v>0</v>
      </c>
    </row>
    <row r="12" spans="1:10" ht="30" customHeight="1" thickBot="1" x14ac:dyDescent="0.3">
      <c r="A12" s="18" t="s">
        <v>31</v>
      </c>
      <c r="B12" s="15"/>
      <c r="C12" s="15"/>
      <c r="D12" s="16">
        <f t="shared" si="0"/>
        <v>0</v>
      </c>
      <c r="E12" s="15"/>
      <c r="F12" s="15"/>
      <c r="G12" s="16">
        <f t="shared" si="1"/>
        <v>0</v>
      </c>
      <c r="H12" s="15">
        <f t="shared" si="2"/>
        <v>0</v>
      </c>
      <c r="I12" s="15">
        <f t="shared" si="2"/>
        <v>0</v>
      </c>
      <c r="J12" s="16">
        <f t="shared" si="3"/>
        <v>0</v>
      </c>
    </row>
    <row r="13" spans="1:10" ht="30" customHeight="1" thickBot="1" x14ac:dyDescent="0.3">
      <c r="A13" s="18" t="s">
        <v>32</v>
      </c>
      <c r="B13" s="15"/>
      <c r="C13" s="15"/>
      <c r="D13" s="16">
        <f t="shared" si="0"/>
        <v>0</v>
      </c>
      <c r="E13" s="15"/>
      <c r="F13" s="15"/>
      <c r="G13" s="16">
        <f t="shared" si="1"/>
        <v>0</v>
      </c>
      <c r="H13" s="15">
        <f t="shared" si="2"/>
        <v>0</v>
      </c>
      <c r="I13" s="15">
        <f t="shared" si="2"/>
        <v>0</v>
      </c>
      <c r="J13" s="16">
        <f t="shared" si="3"/>
        <v>0</v>
      </c>
    </row>
    <row r="14" spans="1:10" ht="30" customHeight="1" thickBot="1" x14ac:dyDescent="0.3">
      <c r="A14" s="18" t="s">
        <v>33</v>
      </c>
      <c r="B14" s="15"/>
      <c r="C14" s="15"/>
      <c r="D14" s="16">
        <f t="shared" si="0"/>
        <v>0</v>
      </c>
      <c r="E14" s="15"/>
      <c r="F14" s="15"/>
      <c r="G14" s="16">
        <f t="shared" si="1"/>
        <v>0</v>
      </c>
      <c r="H14" s="15">
        <f t="shared" si="2"/>
        <v>0</v>
      </c>
      <c r="I14" s="15">
        <f t="shared" si="2"/>
        <v>0</v>
      </c>
      <c r="J14" s="16">
        <f t="shared" si="3"/>
        <v>0</v>
      </c>
    </row>
    <row r="15" spans="1:10" ht="30" customHeight="1" thickBot="1" x14ac:dyDescent="0.3">
      <c r="A15" s="18" t="s">
        <v>34</v>
      </c>
      <c r="B15" s="15"/>
      <c r="C15" s="15"/>
      <c r="D15" s="16">
        <f t="shared" si="0"/>
        <v>0</v>
      </c>
      <c r="E15" s="15"/>
      <c r="F15" s="15"/>
      <c r="G15" s="16">
        <f t="shared" si="1"/>
        <v>0</v>
      </c>
      <c r="H15" s="15">
        <f t="shared" si="2"/>
        <v>0</v>
      </c>
      <c r="I15" s="15">
        <f t="shared" si="2"/>
        <v>0</v>
      </c>
      <c r="J15" s="16">
        <f t="shared" si="3"/>
        <v>0</v>
      </c>
    </row>
    <row r="16" spans="1:10" ht="30" customHeight="1" thickBot="1" x14ac:dyDescent="0.3">
      <c r="A16" s="18" t="s">
        <v>41</v>
      </c>
      <c r="B16" s="15"/>
      <c r="C16" s="15"/>
      <c r="D16" s="16">
        <f t="shared" si="0"/>
        <v>0</v>
      </c>
      <c r="E16" s="15"/>
      <c r="F16" s="15"/>
      <c r="G16" s="16">
        <f t="shared" si="1"/>
        <v>0</v>
      </c>
      <c r="H16" s="15">
        <f t="shared" si="2"/>
        <v>0</v>
      </c>
      <c r="I16" s="15">
        <f t="shared" si="2"/>
        <v>0</v>
      </c>
      <c r="J16" s="16">
        <f t="shared" si="3"/>
        <v>0</v>
      </c>
    </row>
    <row r="17" spans="1:10" ht="30" customHeight="1" thickBot="1" x14ac:dyDescent="0.3">
      <c r="A17" s="18" t="s">
        <v>35</v>
      </c>
      <c r="B17" s="15"/>
      <c r="C17" s="15"/>
      <c r="D17" s="16">
        <f t="shared" si="0"/>
        <v>0</v>
      </c>
      <c r="E17" s="15"/>
      <c r="F17" s="15"/>
      <c r="G17" s="16">
        <f t="shared" si="1"/>
        <v>0</v>
      </c>
      <c r="H17" s="15">
        <f t="shared" si="2"/>
        <v>0</v>
      </c>
      <c r="I17" s="15">
        <f t="shared" si="2"/>
        <v>0</v>
      </c>
      <c r="J17" s="16">
        <f t="shared" si="3"/>
        <v>0</v>
      </c>
    </row>
    <row r="18" spans="1:10" ht="30" customHeight="1" thickBot="1" x14ac:dyDescent="0.3">
      <c r="A18" s="18" t="s">
        <v>36</v>
      </c>
      <c r="B18" s="15"/>
      <c r="C18" s="15"/>
      <c r="D18" s="16">
        <f t="shared" si="0"/>
        <v>0</v>
      </c>
      <c r="E18" s="15"/>
      <c r="F18" s="15"/>
      <c r="G18" s="16">
        <f t="shared" si="1"/>
        <v>0</v>
      </c>
      <c r="H18" s="15">
        <f t="shared" si="2"/>
        <v>0</v>
      </c>
      <c r="I18" s="15">
        <f t="shared" si="2"/>
        <v>0</v>
      </c>
      <c r="J18" s="16">
        <f t="shared" si="3"/>
        <v>0</v>
      </c>
    </row>
    <row r="19" spans="1:10" ht="30" customHeight="1" thickBot="1" x14ac:dyDescent="0.3">
      <c r="A19" s="18" t="s">
        <v>37</v>
      </c>
      <c r="B19" s="15"/>
      <c r="C19" s="15"/>
      <c r="D19" s="16">
        <f t="shared" si="0"/>
        <v>0</v>
      </c>
      <c r="E19" s="15"/>
      <c r="F19" s="15"/>
      <c r="G19" s="16">
        <f t="shared" si="1"/>
        <v>0</v>
      </c>
      <c r="H19" s="15">
        <f t="shared" si="2"/>
        <v>0</v>
      </c>
      <c r="I19" s="15">
        <f t="shared" si="2"/>
        <v>0</v>
      </c>
      <c r="J19" s="16">
        <f t="shared" si="3"/>
        <v>0</v>
      </c>
    </row>
    <row r="20" spans="1:10" ht="15.75" thickBot="1" x14ac:dyDescent="0.3">
      <c r="A20" s="18" t="s">
        <v>38</v>
      </c>
      <c r="B20" s="15"/>
      <c r="C20" s="15"/>
      <c r="D20" s="16">
        <f t="shared" si="0"/>
        <v>0</v>
      </c>
      <c r="E20" s="15"/>
      <c r="F20" s="15"/>
      <c r="G20" s="16">
        <f t="shared" si="1"/>
        <v>0</v>
      </c>
      <c r="H20" s="15">
        <f t="shared" si="2"/>
        <v>0</v>
      </c>
      <c r="I20" s="15">
        <f t="shared" si="2"/>
        <v>0</v>
      </c>
      <c r="J20" s="16">
        <f t="shared" si="3"/>
        <v>0</v>
      </c>
    </row>
    <row r="21" spans="1:10" ht="15.75" thickBot="1" x14ac:dyDescent="0.3">
      <c r="A21" s="18" t="s">
        <v>39</v>
      </c>
      <c r="B21" s="15"/>
      <c r="C21" s="15"/>
      <c r="D21" s="16">
        <f t="shared" si="0"/>
        <v>0</v>
      </c>
      <c r="E21" s="15"/>
      <c r="F21" s="15"/>
      <c r="G21" s="16">
        <f t="shared" si="1"/>
        <v>0</v>
      </c>
      <c r="H21" s="15">
        <f t="shared" si="2"/>
        <v>0</v>
      </c>
      <c r="I21" s="15">
        <f t="shared" si="2"/>
        <v>0</v>
      </c>
      <c r="J21" s="16">
        <f t="shared" si="3"/>
        <v>0</v>
      </c>
    </row>
    <row r="22" spans="1:10" ht="105.75" thickBot="1" x14ac:dyDescent="0.3">
      <c r="A22" s="18" t="s">
        <v>49</v>
      </c>
      <c r="B22" s="15">
        <v>0</v>
      </c>
      <c r="C22" s="15">
        <v>0</v>
      </c>
      <c r="D22" s="16">
        <f t="shared" si="0"/>
        <v>0</v>
      </c>
      <c r="E22" s="15">
        <v>0</v>
      </c>
      <c r="F22" s="15">
        <v>0</v>
      </c>
      <c r="G22" s="16">
        <f t="shared" si="1"/>
        <v>0</v>
      </c>
      <c r="H22" s="15">
        <f t="shared" si="2"/>
        <v>0</v>
      </c>
      <c r="I22" s="15">
        <f t="shared" si="2"/>
        <v>0</v>
      </c>
      <c r="J22" s="16">
        <f t="shared" si="3"/>
        <v>0</v>
      </c>
    </row>
    <row r="23" spans="1:10" ht="45.75" thickBot="1" x14ac:dyDescent="0.3">
      <c r="A23" s="18" t="s">
        <v>50</v>
      </c>
      <c r="B23" s="15"/>
      <c r="C23" s="15"/>
      <c r="D23" s="16">
        <f t="shared" si="0"/>
        <v>0</v>
      </c>
      <c r="E23" s="15"/>
      <c r="F23" s="15"/>
      <c r="G23" s="16">
        <f t="shared" si="1"/>
        <v>0</v>
      </c>
      <c r="H23" s="15">
        <f t="shared" si="2"/>
        <v>0</v>
      </c>
      <c r="I23" s="15">
        <f t="shared" si="2"/>
        <v>0</v>
      </c>
      <c r="J23" s="16">
        <f t="shared" si="3"/>
        <v>0</v>
      </c>
    </row>
    <row r="24" spans="1:10" ht="30.75" thickBot="1" x14ac:dyDescent="0.3">
      <c r="A24" s="18" t="s">
        <v>51</v>
      </c>
      <c r="B24" s="15">
        <v>0</v>
      </c>
      <c r="C24" s="15">
        <v>0</v>
      </c>
      <c r="D24" s="16">
        <f t="shared" si="0"/>
        <v>0</v>
      </c>
      <c r="E24" s="15">
        <v>0</v>
      </c>
      <c r="F24" s="15">
        <v>0</v>
      </c>
      <c r="G24" s="16">
        <f t="shared" si="1"/>
        <v>0</v>
      </c>
      <c r="H24" s="15">
        <f t="shared" si="2"/>
        <v>0</v>
      </c>
      <c r="I24" s="15">
        <f t="shared" si="2"/>
        <v>0</v>
      </c>
      <c r="J24" s="16">
        <f t="shared" si="3"/>
        <v>0</v>
      </c>
    </row>
    <row r="25" spans="1:10" ht="30.75" thickBot="1" x14ac:dyDescent="0.3">
      <c r="A25" s="18" t="s">
        <v>42</v>
      </c>
      <c r="B25" s="15">
        <v>0</v>
      </c>
      <c r="C25" s="15">
        <v>0</v>
      </c>
      <c r="D25" s="16">
        <f t="shared" si="0"/>
        <v>0</v>
      </c>
      <c r="E25" s="15">
        <v>0</v>
      </c>
      <c r="F25" s="15">
        <v>0</v>
      </c>
      <c r="G25" s="16">
        <f t="shared" si="1"/>
        <v>0</v>
      </c>
      <c r="H25" s="15">
        <f t="shared" si="2"/>
        <v>0</v>
      </c>
      <c r="I25" s="15">
        <f t="shared" si="2"/>
        <v>0</v>
      </c>
      <c r="J25" s="16">
        <f t="shared" si="3"/>
        <v>0</v>
      </c>
    </row>
    <row r="26" spans="1:10" ht="15.75" thickBot="1" x14ac:dyDescent="0.3">
      <c r="A26" s="19" t="s">
        <v>0</v>
      </c>
      <c r="B26" s="20">
        <f t="shared" ref="B26:J26" si="4">SUM(B5:B25)</f>
        <v>0</v>
      </c>
      <c r="C26" s="20">
        <f t="shared" si="4"/>
        <v>0</v>
      </c>
      <c r="D26" s="20">
        <f t="shared" si="4"/>
        <v>0</v>
      </c>
      <c r="E26" s="20">
        <f t="shared" si="4"/>
        <v>0</v>
      </c>
      <c r="F26" s="20">
        <f t="shared" si="4"/>
        <v>0</v>
      </c>
      <c r="G26" s="20">
        <f t="shared" si="4"/>
        <v>0</v>
      </c>
      <c r="H26" s="20">
        <f t="shared" si="4"/>
        <v>0</v>
      </c>
      <c r="I26" s="20">
        <f t="shared" si="4"/>
        <v>0</v>
      </c>
      <c r="J26" s="20">
        <f t="shared" si="4"/>
        <v>0</v>
      </c>
    </row>
  </sheetData>
  <mergeCells count="4">
    <mergeCell ref="B3:D3"/>
    <mergeCell ref="E3:G3"/>
    <mergeCell ref="H3:J3"/>
    <mergeCell ref="A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35</vt:i4>
      </vt:variant>
    </vt:vector>
  </HeadingPairs>
  <TitlesOfParts>
    <vt:vector size="47" baseType="lpstr">
      <vt:lpstr>Anagrafica</vt:lpstr>
      <vt:lpstr>QUADRO ECONOMICO 1</vt:lpstr>
      <vt:lpstr>QUADRO ECONOMICO 2</vt:lpstr>
      <vt:lpstr>QUADRO ECONOMICO 3</vt:lpstr>
      <vt:lpstr>QUADRO ECONOMICO 4</vt:lpstr>
      <vt:lpstr>QUADRO ECONOMICO 5</vt:lpstr>
      <vt:lpstr>QUADRO ECONOMICO 6</vt:lpstr>
      <vt:lpstr>QUADRO ECONOMICO 7</vt:lpstr>
      <vt:lpstr>QUADRO ECONOMICO 8</vt:lpstr>
      <vt:lpstr>QUADRO ECONOMICO 9</vt:lpstr>
      <vt:lpstr>QUADRO ECONOMICO 10</vt:lpstr>
      <vt:lpstr>QUADRO ECONOMICO COMPLESSIVO</vt:lpstr>
      <vt:lpstr>'QUADRO ECONOMICO 1'!_Hlk108525427</vt:lpstr>
      <vt:lpstr>'QUADRO ECONOMICO 10'!_Hlk108525427</vt:lpstr>
      <vt:lpstr>'QUADRO ECONOMICO 2'!_Hlk108525427</vt:lpstr>
      <vt:lpstr>'QUADRO ECONOMICO 3'!_Hlk108525427</vt:lpstr>
      <vt:lpstr>'QUADRO ECONOMICO 4'!_Hlk108525427</vt:lpstr>
      <vt:lpstr>'QUADRO ECONOMICO 5'!_Hlk108525427</vt:lpstr>
      <vt:lpstr>'QUADRO ECONOMICO 6'!_Hlk108525427</vt:lpstr>
      <vt:lpstr>'QUADRO ECONOMICO 7'!_Hlk108525427</vt:lpstr>
      <vt:lpstr>'QUADRO ECONOMICO 8'!_Hlk108525427</vt:lpstr>
      <vt:lpstr>'QUADRO ECONOMICO 9'!_Hlk108525427</vt:lpstr>
      <vt:lpstr>'QUADRO ECONOMICO COMPLESSIVO'!_Hlk108525427</vt:lpstr>
      <vt:lpstr>'QUADRO ECONOMICO 1'!_Hlk108531833</vt:lpstr>
      <vt:lpstr>'QUADRO ECONOMICO 10'!_Hlk108531833</vt:lpstr>
      <vt:lpstr>'QUADRO ECONOMICO 2'!_Hlk108531833</vt:lpstr>
      <vt:lpstr>'QUADRO ECONOMICO 3'!_Hlk108531833</vt:lpstr>
      <vt:lpstr>'QUADRO ECONOMICO 4'!_Hlk108531833</vt:lpstr>
      <vt:lpstr>'QUADRO ECONOMICO 5'!_Hlk108531833</vt:lpstr>
      <vt:lpstr>'QUADRO ECONOMICO 6'!_Hlk108531833</vt:lpstr>
      <vt:lpstr>'QUADRO ECONOMICO 7'!_Hlk108531833</vt:lpstr>
      <vt:lpstr>'QUADRO ECONOMICO 8'!_Hlk108531833</vt:lpstr>
      <vt:lpstr>'QUADRO ECONOMICO 9'!_Hlk108531833</vt:lpstr>
      <vt:lpstr>'QUADRO ECONOMICO COMPLESSIVO'!_Hlk108531833</vt:lpstr>
      <vt:lpstr>'QUADRO ECONOMICO 1'!_Hlk108625094</vt:lpstr>
      <vt:lpstr>'QUADRO ECONOMICO 10'!_Hlk108625094</vt:lpstr>
      <vt:lpstr>'QUADRO ECONOMICO 2'!_Hlk108625094</vt:lpstr>
      <vt:lpstr>'QUADRO ECONOMICO 3'!_Hlk108625094</vt:lpstr>
      <vt:lpstr>'QUADRO ECONOMICO 4'!_Hlk108625094</vt:lpstr>
      <vt:lpstr>'QUADRO ECONOMICO 5'!_Hlk108625094</vt:lpstr>
      <vt:lpstr>'QUADRO ECONOMICO 6'!_Hlk108625094</vt:lpstr>
      <vt:lpstr>'QUADRO ECONOMICO 7'!_Hlk108625094</vt:lpstr>
      <vt:lpstr>'QUADRO ECONOMICO 8'!_Hlk108625094</vt:lpstr>
      <vt:lpstr>'QUADRO ECONOMICO 9'!_Hlk108625094</vt:lpstr>
      <vt:lpstr>'QUADRO ECONOMICO COMPLESSIVO'!_Hlk108625094</vt:lpstr>
      <vt:lpstr>Anagrafica!Area_stampa</vt:lpstr>
      <vt:lpstr>'QUADRO ECONOMICO 1'!Area_stampa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Gandalf</dc:creator>
  <cp:lastModifiedBy>silvia</cp:lastModifiedBy>
  <cp:lastPrinted>2024-10-25T09:53:51Z</cp:lastPrinted>
  <dcterms:created xsi:type="dcterms:W3CDTF">2022-06-30T17:37:49Z</dcterms:created>
  <dcterms:modified xsi:type="dcterms:W3CDTF">2024-11-25T09:09:10Z</dcterms:modified>
</cp:coreProperties>
</file>